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COSTOS_Y_PRECIOS" sheetId="2" state="visible" r:id="rId2"/>
    <sheet name="CONFIGURACION" sheetId="3" state="visible" r:id="rId3"/>
    <sheet name="GUIA" sheetId="4" state="visible" r:id="rId4"/>
  </sheets>
  <definedNames>
    <definedName name="_xlnm._FilterDatabase" localSheetId="1" hidden="1">'COSTOS_Y_PRECIOS'!$A$5:$N$205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S/ &quot; #,##0.00"/>
    <numFmt numFmtId="165" formatCode="0.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b val="1"/>
      <color rgb="00FFFFFF"/>
    </font>
    <font>
      <b val="1"/>
      <color rgb="00FFFFFF"/>
      <sz val="18"/>
    </font>
    <font>
      <b val="1"/>
      <color rgb="00102B42"/>
    </font>
    <font>
      <b val="1"/>
      <color rgb="00102B42"/>
      <sz val="15"/>
    </font>
    <font>
      <b val="1"/>
      <color rgb="00087F78"/>
    </font>
    <font>
      <b val="1"/>
      <color rgb="00087F78"/>
      <sz val="17"/>
    </font>
  </fonts>
  <fills count="7">
    <fill>
      <patternFill/>
    </fill>
    <fill>
      <patternFill patternType="gray125"/>
    </fill>
    <fill>
      <patternFill patternType="solid">
        <fgColor rgb="00102B42"/>
      </patternFill>
    </fill>
    <fill>
      <patternFill patternType="solid">
        <fgColor rgb="00087F78"/>
      </patternFill>
    </fill>
    <fill>
      <patternFill patternType="solid">
        <fgColor rgb="00EAF2FF"/>
      </patternFill>
    </fill>
    <fill>
      <patternFill patternType="solid">
        <fgColor rgb="00E7F5F0"/>
      </patternFill>
    </fill>
    <fill>
      <patternFill patternType="solid">
        <fgColor rgb="00F4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3" fillId="2" borderId="0" pivotButton="0" quotePrefix="0" xfId="0"/>
    <xf numFmtId="0" fontId="4" fillId="5" borderId="0" pivotButton="0" quotePrefix="0" xfId="0"/>
    <xf numFmtId="0" fontId="5" fillId="6" borderId="0" pivotButton="0" quotePrefix="0" xfId="0"/>
    <xf numFmtId="0" fontId="6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164" fontId="0" fillId="4" borderId="0" pivotButton="0" quotePrefix="0" xfId="0"/>
    <xf numFmtId="164" fontId="0" fillId="0" borderId="0" pivotButton="0" quotePrefix="0" xfId="0"/>
    <xf numFmtId="165" fontId="0" fillId="4" borderId="0" pivotButton="0" quotePrefix="0" xfId="0"/>
    <xf numFmtId="165" fontId="0" fillId="0" borderId="0" pivotButton="0" quotePrefix="0" xfId="0"/>
    <xf numFmtId="9" fontId="0" fillId="4" borderId="0" pivotButton="0" quotePrefix="0" xfId="0"/>
    <xf numFmtId="0" fontId="7" fillId="0" borderId="0" pivotButton="0" quotePrefix="0" xfId="0"/>
    <xf numFmtId="0" fontId="0" fillId="5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Comparativo por producto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'DASHBOARD'!C16</f>
            </strRef>
          </tx>
          <spPr>
            <a:ln>
              <a:prstDash val="solid"/>
            </a:ln>
          </spPr>
          <cat>
            <numRef>
              <f>'DASHBOARD'!$B$17:$B$22</f>
            </numRef>
          </cat>
          <val>
            <numRef>
              <f>'DASHBOARD'!$C$17:$C$22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S/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4</row>
      <rowOff>0</rowOff>
    </from>
    <ext cx="684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cols>
    <col width="32" customWidth="1" min="2" max="2"/>
    <col width="24" customWidth="1" min="3" max="3"/>
  </cols>
  <sheetData>
    <row r="1" ht="29" customHeight="1">
      <c r="A1" s="1" t="inlineStr">
        <is>
          <t>PLANTILLASPRO PERÚ | COSTOS Y GANANCIAS</t>
        </is>
      </c>
    </row>
    <row r="2"/>
    <row r="5" ht="30" customHeight="1">
      <c r="B5" s="2" t="inlineStr">
        <is>
          <t>Productos</t>
        </is>
      </c>
      <c r="C5" s="3">
        <f>COUNTA(COSTOS_Y_PRECIOS!B6:B205)</f>
        <v/>
      </c>
    </row>
    <row r="6" ht="30" customHeight="1">
      <c r="B6" s="2" t="inlineStr">
        <is>
          <t>Costos unitarios sumados S/</t>
        </is>
      </c>
      <c r="C6" s="3">
        <f>SUM(COSTOS_Y_PRECIOS!H6:H205)</f>
        <v/>
      </c>
    </row>
    <row r="7" ht="30" customHeight="1">
      <c r="B7" s="2" t="inlineStr">
        <is>
          <t>Ganancias unitarias sumadas S/</t>
        </is>
      </c>
      <c r="C7" s="3">
        <f>SUM(COSTOS_Y_PRECIOS!L6:L205)</f>
        <v/>
      </c>
    </row>
    <row r="8" ht="30" customHeight="1">
      <c r="B8" s="2" t="inlineStr">
        <is>
          <t>Precio promedio S/</t>
        </is>
      </c>
      <c r="C8" s="3">
        <f>IFERROR(AVERAGE(COSTOS_Y_PRECIOS!J6:J205),0)</f>
        <v/>
      </c>
    </row>
    <row r="9" ht="30" customHeight="1">
      <c r="B9" s="2" t="inlineStr">
        <is>
          <t>Margen objetivo promedio</t>
        </is>
      </c>
      <c r="C9" s="3">
        <f>IFERROR(AVERAGE(COSTOS_Y_PRECIOS!I6:I205),0)</f>
        <v/>
      </c>
    </row>
    <row r="10" ht="30" customHeight="1">
      <c r="B10" s="2" t="inlineStr">
        <is>
          <t>Registros por revisar</t>
        </is>
      </c>
      <c r="C10" s="3">
        <f>COUNTIF(COSTOS_Y_PRECIOS!N6:N205,"REVISAR*")</f>
        <v/>
      </c>
    </row>
    <row r="14">
      <c r="B14" s="4" t="inlineStr">
        <is>
          <t>DATOS DE EJEMPLO</t>
        </is>
      </c>
    </row>
    <row r="16">
      <c r="B16" t="inlineStr">
        <is>
          <t>Producto</t>
        </is>
      </c>
      <c r="C16" t="inlineStr">
        <is>
          <t>Valor</t>
        </is>
      </c>
    </row>
    <row r="17">
      <c r="B17">
        <f>'COSTOS_Y_PRECIOS'!B6</f>
        <v/>
      </c>
      <c r="C17">
        <f>'COSTOS_Y_PRECIOS'!J6</f>
        <v/>
      </c>
    </row>
    <row r="18">
      <c r="B18">
        <f>'COSTOS_Y_PRECIOS'!B7</f>
        <v/>
      </c>
      <c r="C18">
        <f>'COSTOS_Y_PRECIOS'!J7</f>
        <v/>
      </c>
    </row>
    <row r="19">
      <c r="B19">
        <f>'COSTOS_Y_PRECIOS'!B8</f>
        <v/>
      </c>
      <c r="C19">
        <f>'COSTOS_Y_PRECIOS'!J8</f>
        <v/>
      </c>
    </row>
    <row r="20">
      <c r="B20">
        <f>'COSTOS_Y_PRECIOS'!B9</f>
        <v/>
      </c>
      <c r="C20">
        <f>'COSTOS_Y_PRECIOS'!J9</f>
        <v/>
      </c>
    </row>
    <row r="21">
      <c r="B21">
        <f>'COSTOS_Y_PRECIOS'!B10</f>
        <v/>
      </c>
      <c r="C21">
        <f>'COSTOS_Y_PRECIOS'!J10</f>
        <v/>
      </c>
    </row>
    <row r="22">
      <c r="B22">
        <f>'COSTOS_Y_PRECIOS'!B11</f>
        <v/>
      </c>
      <c r="C22">
        <f>'COSTOS_Y_PRECIOS'!J11</f>
        <v/>
      </c>
    </row>
  </sheetData>
  <mergeCells count="1">
    <mergeCell ref="A1:J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9" customWidth="1" min="3" max="3"/>
    <col width="19" customWidth="1" min="4" max="4"/>
    <col width="19" customWidth="1" min="5" max="5"/>
    <col width="19" customWidth="1" min="6" max="6"/>
    <col width="18" customWidth="1" min="7" max="7"/>
    <col width="19" customWidth="1" min="8" max="8"/>
    <col width="19" customWidth="1" min="9" max="9"/>
    <col width="21" customWidth="1" min="10" max="10"/>
    <col width="21" customWidth="1" min="11" max="11"/>
    <col width="22" customWidth="1" min="12" max="12"/>
    <col width="18" customWidth="1" min="13" max="13"/>
    <col width="20" customWidth="1" min="14" max="14"/>
  </cols>
  <sheetData>
    <row r="1" ht="28" customHeight="1">
      <c r="A1" s="5" t="inlineStr">
        <is>
          <t>COSTOS, PRECIOS Y GANANCIAS</t>
        </is>
      </c>
    </row>
    <row r="2" ht="18" customHeight="1"/>
    <row r="5" ht="40" customHeight="1">
      <c r="A5" s="6" t="inlineStr">
        <is>
          <t>Código</t>
        </is>
      </c>
      <c r="B5" s="6" t="inlineStr">
        <is>
          <t>Producto</t>
        </is>
      </c>
      <c r="C5" s="6" t="inlineStr">
        <is>
          <t>Categoría</t>
        </is>
      </c>
      <c r="D5" s="6" t="inlineStr">
        <is>
          <t>Materiales S/</t>
        </is>
      </c>
      <c r="E5" s="6" t="inlineStr">
        <is>
          <t>Mano obra S/</t>
        </is>
      </c>
      <c r="F5" s="6" t="inlineStr">
        <is>
          <t>Otros directos S/</t>
        </is>
      </c>
      <c r="G5" s="6" t="inlineStr">
        <is>
          <t>Indirectos S/</t>
        </is>
      </c>
      <c r="H5" s="6" t="inlineStr">
        <is>
          <t>Costo total S/</t>
        </is>
      </c>
      <c r="I5" s="6" t="inlineStr">
        <is>
          <t>Margen objetivo</t>
        </is>
      </c>
      <c r="J5" s="6" t="inlineStr">
        <is>
          <t>Precio sin IGV S/</t>
        </is>
      </c>
      <c r="K5" s="6" t="inlineStr">
        <is>
          <t>Precio con IGV S/</t>
        </is>
      </c>
      <c r="L5" s="6" t="inlineStr">
        <is>
          <t>Ganancia unitaria S/</t>
        </is>
      </c>
      <c r="M5" s="6" t="inlineStr">
        <is>
          <t>Margen real</t>
        </is>
      </c>
      <c r="N5" s="6" t="inlineStr">
        <is>
          <t>Estado</t>
        </is>
      </c>
    </row>
    <row r="6">
      <c r="A6" s="7" t="inlineStr">
        <is>
          <t>C001</t>
        </is>
      </c>
      <c r="B6" s="7" t="inlineStr">
        <is>
          <t>Polo estampado</t>
        </is>
      </c>
      <c r="C6" s="7" t="inlineStr">
        <is>
          <t>Ropa</t>
        </is>
      </c>
      <c r="D6" s="8" t="n">
        <v>17.5</v>
      </c>
      <c r="E6" s="8" t="n">
        <v>6</v>
      </c>
      <c r="F6" s="8" t="n">
        <v>2</v>
      </c>
      <c r="G6" s="8" t="n">
        <v>3.5</v>
      </c>
      <c r="H6" s="9">
        <f>IF(B6="","",SUM(D6:G6))</f>
        <v/>
      </c>
      <c r="I6" s="10" t="n">
        <v>0.35</v>
      </c>
      <c r="J6" s="9">
        <f>IF(B6="","",IF(OR(I6&lt;0,I6&gt;=1),"",H6/(1-I6)))</f>
        <v/>
      </c>
      <c r="K6" s="9">
        <f>IF(J6="","",J6*(1+CONFIGURACION!$C$4))</f>
        <v/>
      </c>
      <c r="L6" s="9">
        <f>IF(J6="","",J6-H6)</f>
        <v/>
      </c>
      <c r="M6" s="11">
        <f>IF(OR(J6="",J6=0),"",L6/J6)</f>
        <v/>
      </c>
      <c r="N6">
        <f>IF(B6="","",IF(H6&lt;=0,"REVISAR COSTOS",IF(OR(I6&lt;0,I6&gt;=1),"REVISAR MARGEN","CALCULADO")))</f>
        <v/>
      </c>
    </row>
    <row r="7">
      <c r="A7" s="7" t="inlineStr">
        <is>
          <t>C002</t>
        </is>
      </c>
      <c r="B7" s="7" t="inlineStr">
        <is>
          <t>Hamburguesa</t>
        </is>
      </c>
      <c r="C7" s="7" t="inlineStr">
        <is>
          <t>Restaurante</t>
        </is>
      </c>
      <c r="D7" s="8" t="n">
        <v>8.300000000000001</v>
      </c>
      <c r="E7" s="8" t="n">
        <v>3</v>
      </c>
      <c r="F7" s="8" t="n">
        <v>1.2</v>
      </c>
      <c r="G7" s="8" t="n">
        <v>1.5</v>
      </c>
      <c r="H7" s="9">
        <f>IF(B7="","",SUM(D7:G7))</f>
        <v/>
      </c>
      <c r="I7" s="10" t="n">
        <v>0.4</v>
      </c>
      <c r="J7" s="9">
        <f>IF(B7="","",IF(OR(I7&lt;0,I7&gt;=1),"",H7/(1-I7)))</f>
        <v/>
      </c>
      <c r="K7" s="9">
        <f>IF(J7="","",J7*(1+CONFIGURACION!$C$4))</f>
        <v/>
      </c>
      <c r="L7" s="9">
        <f>IF(J7="","",J7-H7)</f>
        <v/>
      </c>
      <c r="M7" s="11">
        <f>IF(OR(J7="",J7=0),"",L7/J7)</f>
        <v/>
      </c>
      <c r="N7">
        <f>IF(B7="","",IF(H7&lt;=0,"REVISAR COSTOS",IF(OR(I7&lt;0,I7&gt;=1),"REVISAR MARGEN","CALCULADO")))</f>
        <v/>
      </c>
    </row>
    <row r="8">
      <c r="A8" s="7" t="inlineStr">
        <is>
          <t>C003</t>
        </is>
      </c>
      <c r="B8" s="7" t="inlineStr">
        <is>
          <t>Torta chocolate</t>
        </is>
      </c>
      <c r="C8" s="7" t="inlineStr">
        <is>
          <t>Pastelería</t>
        </is>
      </c>
      <c r="D8" s="8" t="n">
        <v>23</v>
      </c>
      <c r="E8" s="8" t="n">
        <v>15</v>
      </c>
      <c r="F8" s="8" t="n">
        <v>4</v>
      </c>
      <c r="G8" s="8" t="n">
        <v>8</v>
      </c>
      <c r="H8" s="9">
        <f>IF(B8="","",SUM(D8:G8))</f>
        <v/>
      </c>
      <c r="I8" s="10" t="n">
        <v>0.45</v>
      </c>
      <c r="J8" s="9">
        <f>IF(B8="","",IF(OR(I8&lt;0,I8&gt;=1),"",H8/(1-I8)))</f>
        <v/>
      </c>
      <c r="K8" s="9">
        <f>IF(J8="","",J8*(1+CONFIGURACION!$C$4))</f>
        <v/>
      </c>
      <c r="L8" s="9">
        <f>IF(J8="","",J8-H8)</f>
        <v/>
      </c>
      <c r="M8" s="11">
        <f>IF(OR(J8="",J8=0),"",L8/J8)</f>
        <v/>
      </c>
      <c r="N8">
        <f>IF(B8="","",IF(H8&lt;=0,"REVISAR COSTOS",IF(OR(I8&lt;0,I8&gt;=1),"REVISAR MARGEN","CALCULADO")))</f>
        <v/>
      </c>
    </row>
    <row r="9">
      <c r="A9" s="7" t="inlineStr">
        <is>
          <t>C004</t>
        </is>
      </c>
      <c r="B9" s="7" t="inlineStr">
        <is>
          <t>Taza personalizada</t>
        </is>
      </c>
      <c r="C9" s="7" t="inlineStr">
        <is>
          <t>Regalos</t>
        </is>
      </c>
      <c r="D9" s="8" t="n">
        <v>10</v>
      </c>
      <c r="E9" s="8" t="n">
        <v>4</v>
      </c>
      <c r="F9" s="8" t="n">
        <v>2.5</v>
      </c>
      <c r="G9" s="8" t="n">
        <v>1.5</v>
      </c>
      <c r="H9" s="9">
        <f>IF(B9="","",SUM(D9:G9))</f>
        <v/>
      </c>
      <c r="I9" s="10" t="n">
        <v>0.3</v>
      </c>
      <c r="J9" s="9">
        <f>IF(B9="","",IF(OR(I9&lt;0,I9&gt;=1),"",H9/(1-I9)))</f>
        <v/>
      </c>
      <c r="K9" s="9">
        <f>IF(J9="","",J9*(1+CONFIGURACION!$C$4))</f>
        <v/>
      </c>
      <c r="L9" s="9">
        <f>IF(J9="","",J9-H9)</f>
        <v/>
      </c>
      <c r="M9" s="11">
        <f>IF(OR(J9="",J9=0),"",L9/J9)</f>
        <v/>
      </c>
      <c r="N9">
        <f>IF(B9="","",IF(H9&lt;=0,"REVISAR COSTOS",IF(OR(I9&lt;0,I9&gt;=1),"REVISAR MARGEN","CALCULADO")))</f>
        <v/>
      </c>
    </row>
    <row r="10">
      <c r="A10" s="7" t="inlineStr">
        <is>
          <t>C005</t>
        </is>
      </c>
      <c r="B10" s="7" t="inlineStr">
        <is>
          <t>Menú del día</t>
        </is>
      </c>
      <c r="C10" s="7" t="inlineStr">
        <is>
          <t>Restaurante</t>
        </is>
      </c>
      <c r="D10" s="8" t="n">
        <v>7.8</v>
      </c>
      <c r="E10" s="8" t="n">
        <v>4</v>
      </c>
      <c r="F10" s="8" t="n">
        <v>1.2</v>
      </c>
      <c r="G10" s="8" t="n">
        <v>2</v>
      </c>
      <c r="H10" s="9">
        <f>IF(B10="","",SUM(D10:G10))</f>
        <v/>
      </c>
      <c r="I10" s="10" t="n">
        <v>0.32</v>
      </c>
      <c r="J10" s="9">
        <f>IF(B10="","",IF(OR(I10&lt;0,I10&gt;=1),"",H10/(1-I10)))</f>
        <v/>
      </c>
      <c r="K10" s="9">
        <f>IF(J10="","",J10*(1+CONFIGURACION!$C$4))</f>
        <v/>
      </c>
      <c r="L10" s="9">
        <f>IF(J10="","",J10-H10)</f>
        <v/>
      </c>
      <c r="M10" s="11">
        <f>IF(OR(J10="",J10=0),"",L10/J10)</f>
        <v/>
      </c>
      <c r="N10">
        <f>IF(B10="","",IF(H10&lt;=0,"REVISAR COSTOS",IF(OR(I10&lt;0,I10&gt;=1),"REVISAR MARGEN","CALCULADO")))</f>
        <v/>
      </c>
    </row>
    <row r="11">
      <c r="A11" s="7" t="inlineStr">
        <is>
          <t>C006</t>
        </is>
      </c>
      <c r="B11" s="7" t="inlineStr">
        <is>
          <t>Servicio impresión</t>
        </is>
      </c>
      <c r="C11" s="7" t="inlineStr">
        <is>
          <t>Servicios</t>
        </is>
      </c>
      <c r="D11" s="8" t="n">
        <v>2.5</v>
      </c>
      <c r="E11" s="8" t="n">
        <v>5</v>
      </c>
      <c r="F11" s="8" t="n">
        <v>0.8</v>
      </c>
      <c r="G11" s="8" t="n">
        <v>1.7</v>
      </c>
      <c r="H11" s="9">
        <f>IF(B11="","",SUM(D11:G11))</f>
        <v/>
      </c>
      <c r="I11" s="10" t="n">
        <v>0.5</v>
      </c>
      <c r="J11" s="9">
        <f>IF(B11="","",IF(OR(I11&lt;0,I11&gt;=1),"",H11/(1-I11)))</f>
        <v/>
      </c>
      <c r="K11" s="9">
        <f>IF(J11="","",J11*(1+CONFIGURACION!$C$4))</f>
        <v/>
      </c>
      <c r="L11" s="9">
        <f>IF(J11="","",J11-H11)</f>
        <v/>
      </c>
      <c r="M11" s="11">
        <f>IF(OR(J11="",J11=0),"",L11/J11)</f>
        <v/>
      </c>
      <c r="N11">
        <f>IF(B11="","",IF(H11&lt;=0,"REVISAR COSTOS",IF(OR(I11&lt;0,I11&gt;=1),"REVISAR MARGEN","CALCULADO")))</f>
        <v/>
      </c>
    </row>
    <row r="12">
      <c r="A12" s="7" t="n"/>
      <c r="B12" s="7" t="n"/>
      <c r="C12" s="7" t="n"/>
      <c r="D12" s="8" t="n"/>
      <c r="E12" s="8" t="n"/>
      <c r="F12" s="8" t="n"/>
      <c r="G12" s="8" t="n"/>
      <c r="H12" s="9">
        <f>IF(B12="","",SUM(D12:G12))</f>
        <v/>
      </c>
      <c r="I12" s="10" t="n"/>
      <c r="J12" s="9">
        <f>IF(B12="","",IF(OR(I12&lt;0,I12&gt;=1),"",H12/(1-I12)))</f>
        <v/>
      </c>
      <c r="K12" s="9">
        <f>IF(J12="","",J12*(1+CONFIGURACION!$C$4))</f>
        <v/>
      </c>
      <c r="L12" s="9">
        <f>IF(J12="","",J12-H12)</f>
        <v/>
      </c>
      <c r="M12" s="11">
        <f>IF(OR(J12="",J12=0),"",L12/J12)</f>
        <v/>
      </c>
      <c r="N12">
        <f>IF(B12="","",IF(H12&lt;=0,"REVISAR COSTOS",IF(OR(I12&lt;0,I12&gt;=1),"REVISAR MARGEN","CALCULADO")))</f>
        <v/>
      </c>
    </row>
    <row r="13">
      <c r="A13" s="7" t="n"/>
      <c r="B13" s="7" t="n"/>
      <c r="C13" s="7" t="n"/>
      <c r="D13" s="8" t="n"/>
      <c r="E13" s="8" t="n"/>
      <c r="F13" s="8" t="n"/>
      <c r="G13" s="8" t="n"/>
      <c r="H13" s="9">
        <f>IF(B13="","",SUM(D13:G13))</f>
        <v/>
      </c>
      <c r="I13" s="10" t="n"/>
      <c r="J13" s="9">
        <f>IF(B13="","",IF(OR(I13&lt;0,I13&gt;=1),"",H13/(1-I13)))</f>
        <v/>
      </c>
      <c r="K13" s="9">
        <f>IF(J13="","",J13*(1+CONFIGURACION!$C$4))</f>
        <v/>
      </c>
      <c r="L13" s="9">
        <f>IF(J13="","",J13-H13)</f>
        <v/>
      </c>
      <c r="M13" s="11">
        <f>IF(OR(J13="",J13=0),"",L13/J13)</f>
        <v/>
      </c>
      <c r="N13">
        <f>IF(B13="","",IF(H13&lt;=0,"REVISAR COSTOS",IF(OR(I13&lt;0,I13&gt;=1),"REVISAR MARGEN","CALCULADO")))</f>
        <v/>
      </c>
    </row>
    <row r="14">
      <c r="A14" s="7" t="n"/>
      <c r="B14" s="7" t="n"/>
      <c r="C14" s="7" t="n"/>
      <c r="D14" s="8" t="n"/>
      <c r="E14" s="8" t="n"/>
      <c r="F14" s="8" t="n"/>
      <c r="G14" s="8" t="n"/>
      <c r="H14" s="9">
        <f>IF(B14="","",SUM(D14:G14))</f>
        <v/>
      </c>
      <c r="I14" s="10" t="n"/>
      <c r="J14" s="9">
        <f>IF(B14="","",IF(OR(I14&lt;0,I14&gt;=1),"",H14/(1-I14)))</f>
        <v/>
      </c>
      <c r="K14" s="9">
        <f>IF(J14="","",J14*(1+CONFIGURACION!$C$4))</f>
        <v/>
      </c>
      <c r="L14" s="9">
        <f>IF(J14="","",J14-H14)</f>
        <v/>
      </c>
      <c r="M14" s="11">
        <f>IF(OR(J14="",J14=0),"",L14/J14)</f>
        <v/>
      </c>
      <c r="N14">
        <f>IF(B14="","",IF(H14&lt;=0,"REVISAR COSTOS",IF(OR(I14&lt;0,I14&gt;=1),"REVISAR MARGEN","CALCULADO")))</f>
        <v/>
      </c>
    </row>
    <row r="15">
      <c r="A15" s="7" t="n"/>
      <c r="B15" s="7" t="n"/>
      <c r="C15" s="7" t="n"/>
      <c r="D15" s="8" t="n"/>
      <c r="E15" s="8" t="n"/>
      <c r="F15" s="8" t="n"/>
      <c r="G15" s="8" t="n"/>
      <c r="H15" s="9">
        <f>IF(B15="","",SUM(D15:G15))</f>
        <v/>
      </c>
      <c r="I15" s="10" t="n"/>
      <c r="J15" s="9">
        <f>IF(B15="","",IF(OR(I15&lt;0,I15&gt;=1),"",H15/(1-I15)))</f>
        <v/>
      </c>
      <c r="K15" s="9">
        <f>IF(J15="","",J15*(1+CONFIGURACION!$C$4))</f>
        <v/>
      </c>
      <c r="L15" s="9">
        <f>IF(J15="","",J15-H15)</f>
        <v/>
      </c>
      <c r="M15" s="11">
        <f>IF(OR(J15="",J15=0),"",L15/J15)</f>
        <v/>
      </c>
      <c r="N15">
        <f>IF(B15="","",IF(H15&lt;=0,"REVISAR COSTOS",IF(OR(I15&lt;0,I15&gt;=1),"REVISAR MARGEN","CALCULADO")))</f>
        <v/>
      </c>
    </row>
    <row r="16">
      <c r="A16" s="7" t="n"/>
      <c r="B16" s="7" t="n"/>
      <c r="C16" s="7" t="n"/>
      <c r="D16" s="8" t="n"/>
      <c r="E16" s="8" t="n"/>
      <c r="F16" s="8" t="n"/>
      <c r="G16" s="8" t="n"/>
      <c r="H16" s="9">
        <f>IF(B16="","",SUM(D16:G16))</f>
        <v/>
      </c>
      <c r="I16" s="10" t="n"/>
      <c r="J16" s="9">
        <f>IF(B16="","",IF(OR(I16&lt;0,I16&gt;=1),"",H16/(1-I16)))</f>
        <v/>
      </c>
      <c r="K16" s="9">
        <f>IF(J16="","",J16*(1+CONFIGURACION!$C$4))</f>
        <v/>
      </c>
      <c r="L16" s="9">
        <f>IF(J16="","",J16-H16)</f>
        <v/>
      </c>
      <c r="M16" s="11">
        <f>IF(OR(J16="",J16=0),"",L16/J16)</f>
        <v/>
      </c>
      <c r="N16">
        <f>IF(B16="","",IF(H16&lt;=0,"REVISAR COSTOS",IF(OR(I16&lt;0,I16&gt;=1),"REVISAR MARGEN","CALCULADO")))</f>
        <v/>
      </c>
    </row>
    <row r="17">
      <c r="A17" s="7" t="n"/>
      <c r="B17" s="7" t="n"/>
      <c r="C17" s="7" t="n"/>
      <c r="D17" s="8" t="n"/>
      <c r="E17" s="8" t="n"/>
      <c r="F17" s="8" t="n"/>
      <c r="G17" s="8" t="n"/>
      <c r="H17" s="9">
        <f>IF(B17="","",SUM(D17:G17))</f>
        <v/>
      </c>
      <c r="I17" s="10" t="n"/>
      <c r="J17" s="9">
        <f>IF(B17="","",IF(OR(I17&lt;0,I17&gt;=1),"",H17/(1-I17)))</f>
        <v/>
      </c>
      <c r="K17" s="9">
        <f>IF(J17="","",J17*(1+CONFIGURACION!$C$4))</f>
        <v/>
      </c>
      <c r="L17" s="9">
        <f>IF(J17="","",J17-H17)</f>
        <v/>
      </c>
      <c r="M17" s="11">
        <f>IF(OR(J17="",J17=0),"",L17/J17)</f>
        <v/>
      </c>
      <c r="N17">
        <f>IF(B17="","",IF(H17&lt;=0,"REVISAR COSTOS",IF(OR(I17&lt;0,I17&gt;=1),"REVISAR MARGEN","CALCULADO")))</f>
        <v/>
      </c>
    </row>
    <row r="18">
      <c r="A18" s="7" t="n"/>
      <c r="B18" s="7" t="n"/>
      <c r="C18" s="7" t="n"/>
      <c r="D18" s="8" t="n"/>
      <c r="E18" s="8" t="n"/>
      <c r="F18" s="8" t="n"/>
      <c r="G18" s="8" t="n"/>
      <c r="H18" s="9">
        <f>IF(B18="","",SUM(D18:G18))</f>
        <v/>
      </c>
      <c r="I18" s="10" t="n"/>
      <c r="J18" s="9">
        <f>IF(B18="","",IF(OR(I18&lt;0,I18&gt;=1),"",H18/(1-I18)))</f>
        <v/>
      </c>
      <c r="K18" s="9">
        <f>IF(J18="","",J18*(1+CONFIGURACION!$C$4))</f>
        <v/>
      </c>
      <c r="L18" s="9">
        <f>IF(J18="","",J18-H18)</f>
        <v/>
      </c>
      <c r="M18" s="11">
        <f>IF(OR(J18="",J18=0),"",L18/J18)</f>
        <v/>
      </c>
      <c r="N18">
        <f>IF(B18="","",IF(H18&lt;=0,"REVISAR COSTOS",IF(OR(I18&lt;0,I18&gt;=1),"REVISAR MARGEN","CALCULADO")))</f>
        <v/>
      </c>
    </row>
    <row r="19">
      <c r="A19" s="7" t="n"/>
      <c r="B19" s="7" t="n"/>
      <c r="C19" s="7" t="n"/>
      <c r="D19" s="8" t="n"/>
      <c r="E19" s="8" t="n"/>
      <c r="F19" s="8" t="n"/>
      <c r="G19" s="8" t="n"/>
      <c r="H19" s="9">
        <f>IF(B19="","",SUM(D19:G19))</f>
        <v/>
      </c>
      <c r="I19" s="10" t="n"/>
      <c r="J19" s="9">
        <f>IF(B19="","",IF(OR(I19&lt;0,I19&gt;=1),"",H19/(1-I19)))</f>
        <v/>
      </c>
      <c r="K19" s="9">
        <f>IF(J19="","",J19*(1+CONFIGURACION!$C$4))</f>
        <v/>
      </c>
      <c r="L19" s="9">
        <f>IF(J19="","",J19-H19)</f>
        <v/>
      </c>
      <c r="M19" s="11">
        <f>IF(OR(J19="",J19=0),"",L19/J19)</f>
        <v/>
      </c>
      <c r="N19">
        <f>IF(B19="","",IF(H19&lt;=0,"REVISAR COSTOS",IF(OR(I19&lt;0,I19&gt;=1),"REVISAR MARGEN","CALCULADO")))</f>
        <v/>
      </c>
    </row>
    <row r="20">
      <c r="A20" s="7" t="n"/>
      <c r="B20" s="7" t="n"/>
      <c r="C20" s="7" t="n"/>
      <c r="D20" s="8" t="n"/>
      <c r="E20" s="8" t="n"/>
      <c r="F20" s="8" t="n"/>
      <c r="G20" s="8" t="n"/>
      <c r="H20" s="9">
        <f>IF(B20="","",SUM(D20:G20))</f>
        <v/>
      </c>
      <c r="I20" s="10" t="n"/>
      <c r="J20" s="9">
        <f>IF(B20="","",IF(OR(I20&lt;0,I20&gt;=1),"",H20/(1-I20)))</f>
        <v/>
      </c>
      <c r="K20" s="9">
        <f>IF(J20="","",J20*(1+CONFIGURACION!$C$4))</f>
        <v/>
      </c>
      <c r="L20" s="9">
        <f>IF(J20="","",J20-H20)</f>
        <v/>
      </c>
      <c r="M20" s="11">
        <f>IF(OR(J20="",J20=0),"",L20/J20)</f>
        <v/>
      </c>
      <c r="N20">
        <f>IF(B20="","",IF(H20&lt;=0,"REVISAR COSTOS",IF(OR(I20&lt;0,I20&gt;=1),"REVISAR MARGEN","CALCULADO")))</f>
        <v/>
      </c>
    </row>
    <row r="21">
      <c r="A21" s="7" t="n"/>
      <c r="B21" s="7" t="n"/>
      <c r="C21" s="7" t="n"/>
      <c r="D21" s="8" t="n"/>
      <c r="E21" s="8" t="n"/>
      <c r="F21" s="8" t="n"/>
      <c r="G21" s="8" t="n"/>
      <c r="H21" s="9">
        <f>IF(B21="","",SUM(D21:G21))</f>
        <v/>
      </c>
      <c r="I21" s="10" t="n"/>
      <c r="J21" s="9">
        <f>IF(B21="","",IF(OR(I21&lt;0,I21&gt;=1),"",H21/(1-I21)))</f>
        <v/>
      </c>
      <c r="K21" s="9">
        <f>IF(J21="","",J21*(1+CONFIGURACION!$C$4))</f>
        <v/>
      </c>
      <c r="L21" s="9">
        <f>IF(J21="","",J21-H21)</f>
        <v/>
      </c>
      <c r="M21" s="11">
        <f>IF(OR(J21="",J21=0),"",L21/J21)</f>
        <v/>
      </c>
      <c r="N21">
        <f>IF(B21="","",IF(H21&lt;=0,"REVISAR COSTOS",IF(OR(I21&lt;0,I21&gt;=1),"REVISAR MARGEN","CALCULADO")))</f>
        <v/>
      </c>
    </row>
    <row r="22">
      <c r="A22" s="7" t="n"/>
      <c r="B22" s="7" t="n"/>
      <c r="C22" s="7" t="n"/>
      <c r="D22" s="8" t="n"/>
      <c r="E22" s="8" t="n"/>
      <c r="F22" s="8" t="n"/>
      <c r="G22" s="8" t="n"/>
      <c r="H22" s="9">
        <f>IF(B22="","",SUM(D22:G22))</f>
        <v/>
      </c>
      <c r="I22" s="10" t="n"/>
      <c r="J22" s="9">
        <f>IF(B22="","",IF(OR(I22&lt;0,I22&gt;=1),"",H22/(1-I22)))</f>
        <v/>
      </c>
      <c r="K22" s="9">
        <f>IF(J22="","",J22*(1+CONFIGURACION!$C$4))</f>
        <v/>
      </c>
      <c r="L22" s="9">
        <f>IF(J22="","",J22-H22)</f>
        <v/>
      </c>
      <c r="M22" s="11">
        <f>IF(OR(J22="",J22=0),"",L22/J22)</f>
        <v/>
      </c>
      <c r="N22">
        <f>IF(B22="","",IF(H22&lt;=0,"REVISAR COSTOS",IF(OR(I22&lt;0,I22&gt;=1),"REVISAR MARGEN","CALCULADO")))</f>
        <v/>
      </c>
    </row>
    <row r="23">
      <c r="A23" s="7" t="n"/>
      <c r="B23" s="7" t="n"/>
      <c r="C23" s="7" t="n"/>
      <c r="D23" s="8" t="n"/>
      <c r="E23" s="8" t="n"/>
      <c r="F23" s="8" t="n"/>
      <c r="G23" s="8" t="n"/>
      <c r="H23" s="9">
        <f>IF(B23="","",SUM(D23:G23))</f>
        <v/>
      </c>
      <c r="I23" s="10" t="n"/>
      <c r="J23" s="9">
        <f>IF(B23="","",IF(OR(I23&lt;0,I23&gt;=1),"",H23/(1-I23)))</f>
        <v/>
      </c>
      <c r="K23" s="9">
        <f>IF(J23="","",J23*(1+CONFIGURACION!$C$4))</f>
        <v/>
      </c>
      <c r="L23" s="9">
        <f>IF(J23="","",J23-H23)</f>
        <v/>
      </c>
      <c r="M23" s="11">
        <f>IF(OR(J23="",J23=0),"",L23/J23)</f>
        <v/>
      </c>
      <c r="N23">
        <f>IF(B23="","",IF(H23&lt;=0,"REVISAR COSTOS",IF(OR(I23&lt;0,I23&gt;=1),"REVISAR MARGEN","CALCULADO")))</f>
        <v/>
      </c>
    </row>
    <row r="24">
      <c r="A24" s="7" t="n"/>
      <c r="B24" s="7" t="n"/>
      <c r="C24" s="7" t="n"/>
      <c r="D24" s="8" t="n"/>
      <c r="E24" s="8" t="n"/>
      <c r="F24" s="8" t="n"/>
      <c r="G24" s="8" t="n"/>
      <c r="H24" s="9">
        <f>IF(B24="","",SUM(D24:G24))</f>
        <v/>
      </c>
      <c r="I24" s="10" t="n"/>
      <c r="J24" s="9">
        <f>IF(B24="","",IF(OR(I24&lt;0,I24&gt;=1),"",H24/(1-I24)))</f>
        <v/>
      </c>
      <c r="K24" s="9">
        <f>IF(J24="","",J24*(1+CONFIGURACION!$C$4))</f>
        <v/>
      </c>
      <c r="L24" s="9">
        <f>IF(J24="","",J24-H24)</f>
        <v/>
      </c>
      <c r="M24" s="11">
        <f>IF(OR(J24="",J24=0),"",L24/J24)</f>
        <v/>
      </c>
      <c r="N24">
        <f>IF(B24="","",IF(H24&lt;=0,"REVISAR COSTOS",IF(OR(I24&lt;0,I24&gt;=1),"REVISAR MARGEN","CALCULADO")))</f>
        <v/>
      </c>
    </row>
    <row r="25">
      <c r="A25" s="7" t="n"/>
      <c r="B25" s="7" t="n"/>
      <c r="C25" s="7" t="n"/>
      <c r="D25" s="8" t="n"/>
      <c r="E25" s="8" t="n"/>
      <c r="F25" s="8" t="n"/>
      <c r="G25" s="8" t="n"/>
      <c r="H25" s="9">
        <f>IF(B25="","",SUM(D25:G25))</f>
        <v/>
      </c>
      <c r="I25" s="10" t="n"/>
      <c r="J25" s="9">
        <f>IF(B25="","",IF(OR(I25&lt;0,I25&gt;=1),"",H25/(1-I25)))</f>
        <v/>
      </c>
      <c r="K25" s="9">
        <f>IF(J25="","",J25*(1+CONFIGURACION!$C$4))</f>
        <v/>
      </c>
      <c r="L25" s="9">
        <f>IF(J25="","",J25-H25)</f>
        <v/>
      </c>
      <c r="M25" s="11">
        <f>IF(OR(J25="",J25=0),"",L25/J25)</f>
        <v/>
      </c>
      <c r="N25">
        <f>IF(B25="","",IF(H25&lt;=0,"REVISAR COSTOS",IF(OR(I25&lt;0,I25&gt;=1),"REVISAR MARGEN","CALCULADO")))</f>
        <v/>
      </c>
    </row>
    <row r="26">
      <c r="A26" s="7" t="n"/>
      <c r="B26" s="7" t="n"/>
      <c r="C26" s="7" t="n"/>
      <c r="D26" s="8" t="n"/>
      <c r="E26" s="8" t="n"/>
      <c r="F26" s="8" t="n"/>
      <c r="G26" s="8" t="n"/>
      <c r="H26" s="9">
        <f>IF(B26="","",SUM(D26:G26))</f>
        <v/>
      </c>
      <c r="I26" s="10" t="n"/>
      <c r="J26" s="9">
        <f>IF(B26="","",IF(OR(I26&lt;0,I26&gt;=1),"",H26/(1-I26)))</f>
        <v/>
      </c>
      <c r="K26" s="9">
        <f>IF(J26="","",J26*(1+CONFIGURACION!$C$4))</f>
        <v/>
      </c>
      <c r="L26" s="9">
        <f>IF(J26="","",J26-H26)</f>
        <v/>
      </c>
      <c r="M26" s="11">
        <f>IF(OR(J26="",J26=0),"",L26/J26)</f>
        <v/>
      </c>
      <c r="N26">
        <f>IF(B26="","",IF(H26&lt;=0,"REVISAR COSTOS",IF(OR(I26&lt;0,I26&gt;=1),"REVISAR MARGEN","CALCULADO")))</f>
        <v/>
      </c>
    </row>
    <row r="27">
      <c r="A27" s="7" t="n"/>
      <c r="B27" s="7" t="n"/>
      <c r="C27" s="7" t="n"/>
      <c r="D27" s="8" t="n"/>
      <c r="E27" s="8" t="n"/>
      <c r="F27" s="8" t="n"/>
      <c r="G27" s="8" t="n"/>
      <c r="H27" s="9">
        <f>IF(B27="","",SUM(D27:G27))</f>
        <v/>
      </c>
      <c r="I27" s="10" t="n"/>
      <c r="J27" s="9">
        <f>IF(B27="","",IF(OR(I27&lt;0,I27&gt;=1),"",H27/(1-I27)))</f>
        <v/>
      </c>
      <c r="K27" s="9">
        <f>IF(J27="","",J27*(1+CONFIGURACION!$C$4))</f>
        <v/>
      </c>
      <c r="L27" s="9">
        <f>IF(J27="","",J27-H27)</f>
        <v/>
      </c>
      <c r="M27" s="11">
        <f>IF(OR(J27="",J27=0),"",L27/J27)</f>
        <v/>
      </c>
      <c r="N27">
        <f>IF(B27="","",IF(H27&lt;=0,"REVISAR COSTOS",IF(OR(I27&lt;0,I27&gt;=1),"REVISAR MARGEN","CALCULADO")))</f>
        <v/>
      </c>
    </row>
    <row r="28">
      <c r="A28" s="7" t="n"/>
      <c r="B28" s="7" t="n"/>
      <c r="C28" s="7" t="n"/>
      <c r="D28" s="8" t="n"/>
      <c r="E28" s="8" t="n"/>
      <c r="F28" s="8" t="n"/>
      <c r="G28" s="8" t="n"/>
      <c r="H28" s="9">
        <f>IF(B28="","",SUM(D28:G28))</f>
        <v/>
      </c>
      <c r="I28" s="10" t="n"/>
      <c r="J28" s="9">
        <f>IF(B28="","",IF(OR(I28&lt;0,I28&gt;=1),"",H28/(1-I28)))</f>
        <v/>
      </c>
      <c r="K28" s="9">
        <f>IF(J28="","",J28*(1+CONFIGURACION!$C$4))</f>
        <v/>
      </c>
      <c r="L28" s="9">
        <f>IF(J28="","",J28-H28)</f>
        <v/>
      </c>
      <c r="M28" s="11">
        <f>IF(OR(J28="",J28=0),"",L28/J28)</f>
        <v/>
      </c>
      <c r="N28">
        <f>IF(B28="","",IF(H28&lt;=0,"REVISAR COSTOS",IF(OR(I28&lt;0,I28&gt;=1),"REVISAR MARGEN","CALCULADO")))</f>
        <v/>
      </c>
    </row>
    <row r="29">
      <c r="A29" s="7" t="n"/>
      <c r="B29" s="7" t="n"/>
      <c r="C29" s="7" t="n"/>
      <c r="D29" s="8" t="n"/>
      <c r="E29" s="8" t="n"/>
      <c r="F29" s="8" t="n"/>
      <c r="G29" s="8" t="n"/>
      <c r="H29" s="9">
        <f>IF(B29="","",SUM(D29:G29))</f>
        <v/>
      </c>
      <c r="I29" s="10" t="n"/>
      <c r="J29" s="9">
        <f>IF(B29="","",IF(OR(I29&lt;0,I29&gt;=1),"",H29/(1-I29)))</f>
        <v/>
      </c>
      <c r="K29" s="9">
        <f>IF(J29="","",J29*(1+CONFIGURACION!$C$4))</f>
        <v/>
      </c>
      <c r="L29" s="9">
        <f>IF(J29="","",J29-H29)</f>
        <v/>
      </c>
      <c r="M29" s="11">
        <f>IF(OR(J29="",J29=0),"",L29/J29)</f>
        <v/>
      </c>
      <c r="N29">
        <f>IF(B29="","",IF(H29&lt;=0,"REVISAR COSTOS",IF(OR(I29&lt;0,I29&gt;=1),"REVISAR MARGEN","CALCULADO")))</f>
        <v/>
      </c>
    </row>
    <row r="30">
      <c r="A30" s="7" t="n"/>
      <c r="B30" s="7" t="n"/>
      <c r="C30" s="7" t="n"/>
      <c r="D30" s="8" t="n"/>
      <c r="E30" s="8" t="n"/>
      <c r="F30" s="8" t="n"/>
      <c r="G30" s="8" t="n"/>
      <c r="H30" s="9">
        <f>IF(B30="","",SUM(D30:G30))</f>
        <v/>
      </c>
      <c r="I30" s="10" t="n"/>
      <c r="J30" s="9">
        <f>IF(B30="","",IF(OR(I30&lt;0,I30&gt;=1),"",H30/(1-I30)))</f>
        <v/>
      </c>
      <c r="K30" s="9">
        <f>IF(J30="","",J30*(1+CONFIGURACION!$C$4))</f>
        <v/>
      </c>
      <c r="L30" s="9">
        <f>IF(J30="","",J30-H30)</f>
        <v/>
      </c>
      <c r="M30" s="11">
        <f>IF(OR(J30="",J30=0),"",L30/J30)</f>
        <v/>
      </c>
      <c r="N30">
        <f>IF(B30="","",IF(H30&lt;=0,"REVISAR COSTOS",IF(OR(I30&lt;0,I30&gt;=1),"REVISAR MARGEN","CALCULADO")))</f>
        <v/>
      </c>
    </row>
    <row r="31">
      <c r="A31" s="7" t="n"/>
      <c r="B31" s="7" t="n"/>
      <c r="C31" s="7" t="n"/>
      <c r="D31" s="8" t="n"/>
      <c r="E31" s="8" t="n"/>
      <c r="F31" s="8" t="n"/>
      <c r="G31" s="8" t="n"/>
      <c r="H31" s="9">
        <f>IF(B31="","",SUM(D31:G31))</f>
        <v/>
      </c>
      <c r="I31" s="10" t="n"/>
      <c r="J31" s="9">
        <f>IF(B31="","",IF(OR(I31&lt;0,I31&gt;=1),"",H31/(1-I31)))</f>
        <v/>
      </c>
      <c r="K31" s="9">
        <f>IF(J31="","",J31*(1+CONFIGURACION!$C$4))</f>
        <v/>
      </c>
      <c r="L31" s="9">
        <f>IF(J31="","",J31-H31)</f>
        <v/>
      </c>
      <c r="M31" s="11">
        <f>IF(OR(J31="",J31=0),"",L31/J31)</f>
        <v/>
      </c>
      <c r="N31">
        <f>IF(B31="","",IF(H31&lt;=0,"REVISAR COSTOS",IF(OR(I31&lt;0,I31&gt;=1),"REVISAR MARGEN","CALCULADO")))</f>
        <v/>
      </c>
    </row>
    <row r="32">
      <c r="A32" s="7" t="n"/>
      <c r="B32" s="7" t="n"/>
      <c r="C32" s="7" t="n"/>
      <c r="D32" s="8" t="n"/>
      <c r="E32" s="8" t="n"/>
      <c r="F32" s="8" t="n"/>
      <c r="G32" s="8" t="n"/>
      <c r="H32" s="9">
        <f>IF(B32="","",SUM(D32:G32))</f>
        <v/>
      </c>
      <c r="I32" s="10" t="n"/>
      <c r="J32" s="9">
        <f>IF(B32="","",IF(OR(I32&lt;0,I32&gt;=1),"",H32/(1-I32)))</f>
        <v/>
      </c>
      <c r="K32" s="9">
        <f>IF(J32="","",J32*(1+CONFIGURACION!$C$4))</f>
        <v/>
      </c>
      <c r="L32" s="9">
        <f>IF(J32="","",J32-H32)</f>
        <v/>
      </c>
      <c r="M32" s="11">
        <f>IF(OR(J32="",J32=0),"",L32/J32)</f>
        <v/>
      </c>
      <c r="N32">
        <f>IF(B32="","",IF(H32&lt;=0,"REVISAR COSTOS",IF(OR(I32&lt;0,I32&gt;=1),"REVISAR MARGEN","CALCULADO")))</f>
        <v/>
      </c>
    </row>
    <row r="33">
      <c r="A33" s="7" t="n"/>
      <c r="B33" s="7" t="n"/>
      <c r="C33" s="7" t="n"/>
      <c r="D33" s="8" t="n"/>
      <c r="E33" s="8" t="n"/>
      <c r="F33" s="8" t="n"/>
      <c r="G33" s="8" t="n"/>
      <c r="H33" s="9">
        <f>IF(B33="","",SUM(D33:G33))</f>
        <v/>
      </c>
      <c r="I33" s="10" t="n"/>
      <c r="J33" s="9">
        <f>IF(B33="","",IF(OR(I33&lt;0,I33&gt;=1),"",H33/(1-I33)))</f>
        <v/>
      </c>
      <c r="K33" s="9">
        <f>IF(J33="","",J33*(1+CONFIGURACION!$C$4))</f>
        <v/>
      </c>
      <c r="L33" s="9">
        <f>IF(J33="","",J33-H33)</f>
        <v/>
      </c>
      <c r="M33" s="11">
        <f>IF(OR(J33="",J33=0),"",L33/J33)</f>
        <v/>
      </c>
      <c r="N33">
        <f>IF(B33="","",IF(H33&lt;=0,"REVISAR COSTOS",IF(OR(I33&lt;0,I33&gt;=1),"REVISAR MARGEN","CALCULADO")))</f>
        <v/>
      </c>
    </row>
    <row r="34">
      <c r="A34" s="7" t="n"/>
      <c r="B34" s="7" t="n"/>
      <c r="C34" s="7" t="n"/>
      <c r="D34" s="8" t="n"/>
      <c r="E34" s="8" t="n"/>
      <c r="F34" s="8" t="n"/>
      <c r="G34" s="8" t="n"/>
      <c r="H34" s="9">
        <f>IF(B34="","",SUM(D34:G34))</f>
        <v/>
      </c>
      <c r="I34" s="10" t="n"/>
      <c r="J34" s="9">
        <f>IF(B34="","",IF(OR(I34&lt;0,I34&gt;=1),"",H34/(1-I34)))</f>
        <v/>
      </c>
      <c r="K34" s="9">
        <f>IF(J34="","",J34*(1+CONFIGURACION!$C$4))</f>
        <v/>
      </c>
      <c r="L34" s="9">
        <f>IF(J34="","",J34-H34)</f>
        <v/>
      </c>
      <c r="M34" s="11">
        <f>IF(OR(J34="",J34=0),"",L34/J34)</f>
        <v/>
      </c>
      <c r="N34">
        <f>IF(B34="","",IF(H34&lt;=0,"REVISAR COSTOS",IF(OR(I34&lt;0,I34&gt;=1),"REVISAR MARGEN","CALCULADO")))</f>
        <v/>
      </c>
    </row>
    <row r="35">
      <c r="A35" s="7" t="n"/>
      <c r="B35" s="7" t="n"/>
      <c r="C35" s="7" t="n"/>
      <c r="D35" s="8" t="n"/>
      <c r="E35" s="8" t="n"/>
      <c r="F35" s="8" t="n"/>
      <c r="G35" s="8" t="n"/>
      <c r="H35" s="9">
        <f>IF(B35="","",SUM(D35:G35))</f>
        <v/>
      </c>
      <c r="I35" s="10" t="n"/>
      <c r="J35" s="9">
        <f>IF(B35="","",IF(OR(I35&lt;0,I35&gt;=1),"",H35/(1-I35)))</f>
        <v/>
      </c>
      <c r="K35" s="9">
        <f>IF(J35="","",J35*(1+CONFIGURACION!$C$4))</f>
        <v/>
      </c>
      <c r="L35" s="9">
        <f>IF(J35="","",J35-H35)</f>
        <v/>
      </c>
      <c r="M35" s="11">
        <f>IF(OR(J35="",J35=0),"",L35/J35)</f>
        <v/>
      </c>
      <c r="N35">
        <f>IF(B35="","",IF(H35&lt;=0,"REVISAR COSTOS",IF(OR(I35&lt;0,I35&gt;=1),"REVISAR MARGEN","CALCULADO")))</f>
        <v/>
      </c>
    </row>
    <row r="36">
      <c r="A36" s="7" t="n"/>
      <c r="B36" s="7" t="n"/>
      <c r="C36" s="7" t="n"/>
      <c r="D36" s="8" t="n"/>
      <c r="E36" s="8" t="n"/>
      <c r="F36" s="8" t="n"/>
      <c r="G36" s="8" t="n"/>
      <c r="H36" s="9">
        <f>IF(B36="","",SUM(D36:G36))</f>
        <v/>
      </c>
      <c r="I36" s="10" t="n"/>
      <c r="J36" s="9">
        <f>IF(B36="","",IF(OR(I36&lt;0,I36&gt;=1),"",H36/(1-I36)))</f>
        <v/>
      </c>
      <c r="K36" s="9">
        <f>IF(J36="","",J36*(1+CONFIGURACION!$C$4))</f>
        <v/>
      </c>
      <c r="L36" s="9">
        <f>IF(J36="","",J36-H36)</f>
        <v/>
      </c>
      <c r="M36" s="11">
        <f>IF(OR(J36="",J36=0),"",L36/J36)</f>
        <v/>
      </c>
      <c r="N36">
        <f>IF(B36="","",IF(H36&lt;=0,"REVISAR COSTOS",IF(OR(I36&lt;0,I36&gt;=1),"REVISAR MARGEN","CALCULADO")))</f>
        <v/>
      </c>
    </row>
    <row r="37">
      <c r="A37" s="7" t="n"/>
      <c r="B37" s="7" t="n"/>
      <c r="C37" s="7" t="n"/>
      <c r="D37" s="8" t="n"/>
      <c r="E37" s="8" t="n"/>
      <c r="F37" s="8" t="n"/>
      <c r="G37" s="8" t="n"/>
      <c r="H37" s="9">
        <f>IF(B37="","",SUM(D37:G37))</f>
        <v/>
      </c>
      <c r="I37" s="10" t="n"/>
      <c r="J37" s="9">
        <f>IF(B37="","",IF(OR(I37&lt;0,I37&gt;=1),"",H37/(1-I37)))</f>
        <v/>
      </c>
      <c r="K37" s="9">
        <f>IF(J37="","",J37*(1+CONFIGURACION!$C$4))</f>
        <v/>
      </c>
      <c r="L37" s="9">
        <f>IF(J37="","",J37-H37)</f>
        <v/>
      </c>
      <c r="M37" s="11">
        <f>IF(OR(J37="",J37=0),"",L37/J37)</f>
        <v/>
      </c>
      <c r="N37">
        <f>IF(B37="","",IF(H37&lt;=0,"REVISAR COSTOS",IF(OR(I37&lt;0,I37&gt;=1),"REVISAR MARGEN","CALCULADO")))</f>
        <v/>
      </c>
    </row>
    <row r="38">
      <c r="A38" s="7" t="n"/>
      <c r="B38" s="7" t="n"/>
      <c r="C38" s="7" t="n"/>
      <c r="D38" s="8" t="n"/>
      <c r="E38" s="8" t="n"/>
      <c r="F38" s="8" t="n"/>
      <c r="G38" s="8" t="n"/>
      <c r="H38" s="9">
        <f>IF(B38="","",SUM(D38:G38))</f>
        <v/>
      </c>
      <c r="I38" s="10" t="n"/>
      <c r="J38" s="9">
        <f>IF(B38="","",IF(OR(I38&lt;0,I38&gt;=1),"",H38/(1-I38)))</f>
        <v/>
      </c>
      <c r="K38" s="9">
        <f>IF(J38="","",J38*(1+CONFIGURACION!$C$4))</f>
        <v/>
      </c>
      <c r="L38" s="9">
        <f>IF(J38="","",J38-H38)</f>
        <v/>
      </c>
      <c r="M38" s="11">
        <f>IF(OR(J38="",J38=0),"",L38/J38)</f>
        <v/>
      </c>
      <c r="N38">
        <f>IF(B38="","",IF(H38&lt;=0,"REVISAR COSTOS",IF(OR(I38&lt;0,I38&gt;=1),"REVISAR MARGEN","CALCULADO")))</f>
        <v/>
      </c>
    </row>
    <row r="39">
      <c r="A39" s="7" t="n"/>
      <c r="B39" s="7" t="n"/>
      <c r="C39" s="7" t="n"/>
      <c r="D39" s="8" t="n"/>
      <c r="E39" s="8" t="n"/>
      <c r="F39" s="8" t="n"/>
      <c r="G39" s="8" t="n"/>
      <c r="H39" s="9">
        <f>IF(B39="","",SUM(D39:G39))</f>
        <v/>
      </c>
      <c r="I39" s="10" t="n"/>
      <c r="J39" s="9">
        <f>IF(B39="","",IF(OR(I39&lt;0,I39&gt;=1),"",H39/(1-I39)))</f>
        <v/>
      </c>
      <c r="K39" s="9">
        <f>IF(J39="","",J39*(1+CONFIGURACION!$C$4))</f>
        <v/>
      </c>
      <c r="L39" s="9">
        <f>IF(J39="","",J39-H39)</f>
        <v/>
      </c>
      <c r="M39" s="11">
        <f>IF(OR(J39="",J39=0),"",L39/J39)</f>
        <v/>
      </c>
      <c r="N39">
        <f>IF(B39="","",IF(H39&lt;=0,"REVISAR COSTOS",IF(OR(I39&lt;0,I39&gt;=1),"REVISAR MARGEN","CALCULADO")))</f>
        <v/>
      </c>
    </row>
    <row r="40">
      <c r="A40" s="7" t="n"/>
      <c r="B40" s="7" t="n"/>
      <c r="C40" s="7" t="n"/>
      <c r="D40" s="8" t="n"/>
      <c r="E40" s="8" t="n"/>
      <c r="F40" s="8" t="n"/>
      <c r="G40" s="8" t="n"/>
      <c r="H40" s="9">
        <f>IF(B40="","",SUM(D40:G40))</f>
        <v/>
      </c>
      <c r="I40" s="10" t="n"/>
      <c r="J40" s="9">
        <f>IF(B40="","",IF(OR(I40&lt;0,I40&gt;=1),"",H40/(1-I40)))</f>
        <v/>
      </c>
      <c r="K40" s="9">
        <f>IF(J40="","",J40*(1+CONFIGURACION!$C$4))</f>
        <v/>
      </c>
      <c r="L40" s="9">
        <f>IF(J40="","",J40-H40)</f>
        <v/>
      </c>
      <c r="M40" s="11">
        <f>IF(OR(J40="",J40=0),"",L40/J40)</f>
        <v/>
      </c>
      <c r="N40">
        <f>IF(B40="","",IF(H40&lt;=0,"REVISAR COSTOS",IF(OR(I40&lt;0,I40&gt;=1),"REVISAR MARGEN","CALCULADO")))</f>
        <v/>
      </c>
    </row>
    <row r="41">
      <c r="A41" s="7" t="n"/>
      <c r="B41" s="7" t="n"/>
      <c r="C41" s="7" t="n"/>
      <c r="D41" s="8" t="n"/>
      <c r="E41" s="8" t="n"/>
      <c r="F41" s="8" t="n"/>
      <c r="G41" s="8" t="n"/>
      <c r="H41" s="9">
        <f>IF(B41="","",SUM(D41:G41))</f>
        <v/>
      </c>
      <c r="I41" s="10" t="n"/>
      <c r="J41" s="9">
        <f>IF(B41="","",IF(OR(I41&lt;0,I41&gt;=1),"",H41/(1-I41)))</f>
        <v/>
      </c>
      <c r="K41" s="9">
        <f>IF(J41="","",J41*(1+CONFIGURACION!$C$4))</f>
        <v/>
      </c>
      <c r="L41" s="9">
        <f>IF(J41="","",J41-H41)</f>
        <v/>
      </c>
      <c r="M41" s="11">
        <f>IF(OR(J41="",J41=0),"",L41/J41)</f>
        <v/>
      </c>
      <c r="N41">
        <f>IF(B41="","",IF(H41&lt;=0,"REVISAR COSTOS",IF(OR(I41&lt;0,I41&gt;=1),"REVISAR MARGEN","CALCULADO")))</f>
        <v/>
      </c>
    </row>
    <row r="42">
      <c r="A42" s="7" t="n"/>
      <c r="B42" s="7" t="n"/>
      <c r="C42" s="7" t="n"/>
      <c r="D42" s="8" t="n"/>
      <c r="E42" s="8" t="n"/>
      <c r="F42" s="8" t="n"/>
      <c r="G42" s="8" t="n"/>
      <c r="H42" s="9">
        <f>IF(B42="","",SUM(D42:G42))</f>
        <v/>
      </c>
      <c r="I42" s="10" t="n"/>
      <c r="J42" s="9">
        <f>IF(B42="","",IF(OR(I42&lt;0,I42&gt;=1),"",H42/(1-I42)))</f>
        <v/>
      </c>
      <c r="K42" s="9">
        <f>IF(J42="","",J42*(1+CONFIGURACION!$C$4))</f>
        <v/>
      </c>
      <c r="L42" s="9">
        <f>IF(J42="","",J42-H42)</f>
        <v/>
      </c>
      <c r="M42" s="11">
        <f>IF(OR(J42="",J42=0),"",L42/J42)</f>
        <v/>
      </c>
      <c r="N42">
        <f>IF(B42="","",IF(H42&lt;=0,"REVISAR COSTOS",IF(OR(I42&lt;0,I42&gt;=1),"REVISAR MARGEN","CALCULADO")))</f>
        <v/>
      </c>
    </row>
    <row r="43">
      <c r="A43" s="7" t="n"/>
      <c r="B43" s="7" t="n"/>
      <c r="C43" s="7" t="n"/>
      <c r="D43" s="8" t="n"/>
      <c r="E43" s="8" t="n"/>
      <c r="F43" s="8" t="n"/>
      <c r="G43" s="8" t="n"/>
      <c r="H43" s="9">
        <f>IF(B43="","",SUM(D43:G43))</f>
        <v/>
      </c>
      <c r="I43" s="10" t="n"/>
      <c r="J43" s="9">
        <f>IF(B43="","",IF(OR(I43&lt;0,I43&gt;=1),"",H43/(1-I43)))</f>
        <v/>
      </c>
      <c r="K43" s="9">
        <f>IF(J43="","",J43*(1+CONFIGURACION!$C$4))</f>
        <v/>
      </c>
      <c r="L43" s="9">
        <f>IF(J43="","",J43-H43)</f>
        <v/>
      </c>
      <c r="M43" s="11">
        <f>IF(OR(J43="",J43=0),"",L43/J43)</f>
        <v/>
      </c>
      <c r="N43">
        <f>IF(B43="","",IF(H43&lt;=0,"REVISAR COSTOS",IF(OR(I43&lt;0,I43&gt;=1),"REVISAR MARGEN","CALCULADO")))</f>
        <v/>
      </c>
    </row>
    <row r="44">
      <c r="A44" s="7" t="n"/>
      <c r="B44" s="7" t="n"/>
      <c r="C44" s="7" t="n"/>
      <c r="D44" s="8" t="n"/>
      <c r="E44" s="8" t="n"/>
      <c r="F44" s="8" t="n"/>
      <c r="G44" s="8" t="n"/>
      <c r="H44" s="9">
        <f>IF(B44="","",SUM(D44:G44))</f>
        <v/>
      </c>
      <c r="I44" s="10" t="n"/>
      <c r="J44" s="9">
        <f>IF(B44="","",IF(OR(I44&lt;0,I44&gt;=1),"",H44/(1-I44)))</f>
        <v/>
      </c>
      <c r="K44" s="9">
        <f>IF(J44="","",J44*(1+CONFIGURACION!$C$4))</f>
        <v/>
      </c>
      <c r="L44" s="9">
        <f>IF(J44="","",J44-H44)</f>
        <v/>
      </c>
      <c r="M44" s="11">
        <f>IF(OR(J44="",J44=0),"",L44/J44)</f>
        <v/>
      </c>
      <c r="N44">
        <f>IF(B44="","",IF(H44&lt;=0,"REVISAR COSTOS",IF(OR(I44&lt;0,I44&gt;=1),"REVISAR MARGEN","CALCULADO")))</f>
        <v/>
      </c>
    </row>
    <row r="45">
      <c r="A45" s="7" t="n"/>
      <c r="B45" s="7" t="n"/>
      <c r="C45" s="7" t="n"/>
      <c r="D45" s="8" t="n"/>
      <c r="E45" s="8" t="n"/>
      <c r="F45" s="8" t="n"/>
      <c r="G45" s="8" t="n"/>
      <c r="H45" s="9">
        <f>IF(B45="","",SUM(D45:G45))</f>
        <v/>
      </c>
      <c r="I45" s="10" t="n"/>
      <c r="J45" s="9">
        <f>IF(B45="","",IF(OR(I45&lt;0,I45&gt;=1),"",H45/(1-I45)))</f>
        <v/>
      </c>
      <c r="K45" s="9">
        <f>IF(J45="","",J45*(1+CONFIGURACION!$C$4))</f>
        <v/>
      </c>
      <c r="L45" s="9">
        <f>IF(J45="","",J45-H45)</f>
        <v/>
      </c>
      <c r="M45" s="11">
        <f>IF(OR(J45="",J45=0),"",L45/J45)</f>
        <v/>
      </c>
      <c r="N45">
        <f>IF(B45="","",IF(H45&lt;=0,"REVISAR COSTOS",IF(OR(I45&lt;0,I45&gt;=1),"REVISAR MARGEN","CALCULADO")))</f>
        <v/>
      </c>
    </row>
    <row r="46">
      <c r="A46" s="7" t="n"/>
      <c r="B46" s="7" t="n"/>
      <c r="C46" s="7" t="n"/>
      <c r="D46" s="8" t="n"/>
      <c r="E46" s="8" t="n"/>
      <c r="F46" s="8" t="n"/>
      <c r="G46" s="8" t="n"/>
      <c r="H46" s="9">
        <f>IF(B46="","",SUM(D46:G46))</f>
        <v/>
      </c>
      <c r="I46" s="10" t="n"/>
      <c r="J46" s="9">
        <f>IF(B46="","",IF(OR(I46&lt;0,I46&gt;=1),"",H46/(1-I46)))</f>
        <v/>
      </c>
      <c r="K46" s="9">
        <f>IF(J46="","",J46*(1+CONFIGURACION!$C$4))</f>
        <v/>
      </c>
      <c r="L46" s="9">
        <f>IF(J46="","",J46-H46)</f>
        <v/>
      </c>
      <c r="M46" s="11">
        <f>IF(OR(J46="",J46=0),"",L46/J46)</f>
        <v/>
      </c>
      <c r="N46">
        <f>IF(B46="","",IF(H46&lt;=0,"REVISAR COSTOS",IF(OR(I46&lt;0,I46&gt;=1),"REVISAR MARGEN","CALCULADO")))</f>
        <v/>
      </c>
    </row>
    <row r="47">
      <c r="A47" s="7" t="n"/>
      <c r="B47" s="7" t="n"/>
      <c r="C47" s="7" t="n"/>
      <c r="D47" s="8" t="n"/>
      <c r="E47" s="8" t="n"/>
      <c r="F47" s="8" t="n"/>
      <c r="G47" s="8" t="n"/>
      <c r="H47" s="9">
        <f>IF(B47="","",SUM(D47:G47))</f>
        <v/>
      </c>
      <c r="I47" s="10" t="n"/>
      <c r="J47" s="9">
        <f>IF(B47="","",IF(OR(I47&lt;0,I47&gt;=1),"",H47/(1-I47)))</f>
        <v/>
      </c>
      <c r="K47" s="9">
        <f>IF(J47="","",J47*(1+CONFIGURACION!$C$4))</f>
        <v/>
      </c>
      <c r="L47" s="9">
        <f>IF(J47="","",J47-H47)</f>
        <v/>
      </c>
      <c r="M47" s="11">
        <f>IF(OR(J47="",J47=0),"",L47/J47)</f>
        <v/>
      </c>
      <c r="N47">
        <f>IF(B47="","",IF(H47&lt;=0,"REVISAR COSTOS",IF(OR(I47&lt;0,I47&gt;=1),"REVISAR MARGEN","CALCULADO")))</f>
        <v/>
      </c>
    </row>
    <row r="48">
      <c r="A48" s="7" t="n"/>
      <c r="B48" s="7" t="n"/>
      <c r="C48" s="7" t="n"/>
      <c r="D48" s="8" t="n"/>
      <c r="E48" s="8" t="n"/>
      <c r="F48" s="8" t="n"/>
      <c r="G48" s="8" t="n"/>
      <c r="H48" s="9">
        <f>IF(B48="","",SUM(D48:G48))</f>
        <v/>
      </c>
      <c r="I48" s="10" t="n"/>
      <c r="J48" s="9">
        <f>IF(B48="","",IF(OR(I48&lt;0,I48&gt;=1),"",H48/(1-I48)))</f>
        <v/>
      </c>
      <c r="K48" s="9">
        <f>IF(J48="","",J48*(1+CONFIGURACION!$C$4))</f>
        <v/>
      </c>
      <c r="L48" s="9">
        <f>IF(J48="","",J48-H48)</f>
        <v/>
      </c>
      <c r="M48" s="11">
        <f>IF(OR(J48="",J48=0),"",L48/J48)</f>
        <v/>
      </c>
      <c r="N48">
        <f>IF(B48="","",IF(H48&lt;=0,"REVISAR COSTOS",IF(OR(I48&lt;0,I48&gt;=1),"REVISAR MARGEN","CALCULADO")))</f>
        <v/>
      </c>
    </row>
    <row r="49">
      <c r="A49" s="7" t="n"/>
      <c r="B49" s="7" t="n"/>
      <c r="C49" s="7" t="n"/>
      <c r="D49" s="8" t="n"/>
      <c r="E49" s="8" t="n"/>
      <c r="F49" s="8" t="n"/>
      <c r="G49" s="8" t="n"/>
      <c r="H49" s="9">
        <f>IF(B49="","",SUM(D49:G49))</f>
        <v/>
      </c>
      <c r="I49" s="10" t="n"/>
      <c r="J49" s="9">
        <f>IF(B49="","",IF(OR(I49&lt;0,I49&gt;=1),"",H49/(1-I49)))</f>
        <v/>
      </c>
      <c r="K49" s="9">
        <f>IF(J49="","",J49*(1+CONFIGURACION!$C$4))</f>
        <v/>
      </c>
      <c r="L49" s="9">
        <f>IF(J49="","",J49-H49)</f>
        <v/>
      </c>
      <c r="M49" s="11">
        <f>IF(OR(J49="",J49=0),"",L49/J49)</f>
        <v/>
      </c>
      <c r="N49">
        <f>IF(B49="","",IF(H49&lt;=0,"REVISAR COSTOS",IF(OR(I49&lt;0,I49&gt;=1),"REVISAR MARGEN","CALCULADO")))</f>
        <v/>
      </c>
    </row>
    <row r="50">
      <c r="A50" s="7" t="n"/>
      <c r="B50" s="7" t="n"/>
      <c r="C50" s="7" t="n"/>
      <c r="D50" s="8" t="n"/>
      <c r="E50" s="8" t="n"/>
      <c r="F50" s="8" t="n"/>
      <c r="G50" s="8" t="n"/>
      <c r="H50" s="9">
        <f>IF(B50="","",SUM(D50:G50))</f>
        <v/>
      </c>
      <c r="I50" s="10" t="n"/>
      <c r="J50" s="9">
        <f>IF(B50="","",IF(OR(I50&lt;0,I50&gt;=1),"",H50/(1-I50)))</f>
        <v/>
      </c>
      <c r="K50" s="9">
        <f>IF(J50="","",J50*(1+CONFIGURACION!$C$4))</f>
        <v/>
      </c>
      <c r="L50" s="9">
        <f>IF(J50="","",J50-H50)</f>
        <v/>
      </c>
      <c r="M50" s="11">
        <f>IF(OR(J50="",J50=0),"",L50/J50)</f>
        <v/>
      </c>
      <c r="N50">
        <f>IF(B50="","",IF(H50&lt;=0,"REVISAR COSTOS",IF(OR(I50&lt;0,I50&gt;=1),"REVISAR MARGEN","CALCULADO")))</f>
        <v/>
      </c>
    </row>
    <row r="51">
      <c r="A51" s="7" t="n"/>
      <c r="B51" s="7" t="n"/>
      <c r="C51" s="7" t="n"/>
      <c r="D51" s="8" t="n"/>
      <c r="E51" s="8" t="n"/>
      <c r="F51" s="8" t="n"/>
      <c r="G51" s="8" t="n"/>
      <c r="H51" s="9">
        <f>IF(B51="","",SUM(D51:G51))</f>
        <v/>
      </c>
      <c r="I51" s="10" t="n"/>
      <c r="J51" s="9">
        <f>IF(B51="","",IF(OR(I51&lt;0,I51&gt;=1),"",H51/(1-I51)))</f>
        <v/>
      </c>
      <c r="K51" s="9">
        <f>IF(J51="","",J51*(1+CONFIGURACION!$C$4))</f>
        <v/>
      </c>
      <c r="L51" s="9">
        <f>IF(J51="","",J51-H51)</f>
        <v/>
      </c>
      <c r="M51" s="11">
        <f>IF(OR(J51="",J51=0),"",L51/J51)</f>
        <v/>
      </c>
      <c r="N51">
        <f>IF(B51="","",IF(H51&lt;=0,"REVISAR COSTOS",IF(OR(I51&lt;0,I51&gt;=1),"REVISAR MARGEN","CALCULADO")))</f>
        <v/>
      </c>
    </row>
    <row r="52">
      <c r="A52" s="7" t="n"/>
      <c r="B52" s="7" t="n"/>
      <c r="C52" s="7" t="n"/>
      <c r="D52" s="8" t="n"/>
      <c r="E52" s="8" t="n"/>
      <c r="F52" s="8" t="n"/>
      <c r="G52" s="8" t="n"/>
      <c r="H52" s="9">
        <f>IF(B52="","",SUM(D52:G52))</f>
        <v/>
      </c>
      <c r="I52" s="10" t="n"/>
      <c r="J52" s="9">
        <f>IF(B52="","",IF(OR(I52&lt;0,I52&gt;=1),"",H52/(1-I52)))</f>
        <v/>
      </c>
      <c r="K52" s="9">
        <f>IF(J52="","",J52*(1+CONFIGURACION!$C$4))</f>
        <v/>
      </c>
      <c r="L52" s="9">
        <f>IF(J52="","",J52-H52)</f>
        <v/>
      </c>
      <c r="M52" s="11">
        <f>IF(OR(J52="",J52=0),"",L52/J52)</f>
        <v/>
      </c>
      <c r="N52">
        <f>IF(B52="","",IF(H52&lt;=0,"REVISAR COSTOS",IF(OR(I52&lt;0,I52&gt;=1),"REVISAR MARGEN","CALCULADO")))</f>
        <v/>
      </c>
    </row>
    <row r="53">
      <c r="A53" s="7" t="n"/>
      <c r="B53" s="7" t="n"/>
      <c r="C53" s="7" t="n"/>
      <c r="D53" s="8" t="n"/>
      <c r="E53" s="8" t="n"/>
      <c r="F53" s="8" t="n"/>
      <c r="G53" s="8" t="n"/>
      <c r="H53" s="9">
        <f>IF(B53="","",SUM(D53:G53))</f>
        <v/>
      </c>
      <c r="I53" s="10" t="n"/>
      <c r="J53" s="9">
        <f>IF(B53="","",IF(OR(I53&lt;0,I53&gt;=1),"",H53/(1-I53)))</f>
        <v/>
      </c>
      <c r="K53" s="9">
        <f>IF(J53="","",J53*(1+CONFIGURACION!$C$4))</f>
        <v/>
      </c>
      <c r="L53" s="9">
        <f>IF(J53="","",J53-H53)</f>
        <v/>
      </c>
      <c r="M53" s="11">
        <f>IF(OR(J53="",J53=0),"",L53/J53)</f>
        <v/>
      </c>
      <c r="N53">
        <f>IF(B53="","",IF(H53&lt;=0,"REVISAR COSTOS",IF(OR(I53&lt;0,I53&gt;=1),"REVISAR MARGEN","CALCULADO")))</f>
        <v/>
      </c>
    </row>
    <row r="54">
      <c r="A54" s="7" t="n"/>
      <c r="B54" s="7" t="n"/>
      <c r="C54" s="7" t="n"/>
      <c r="D54" s="8" t="n"/>
      <c r="E54" s="8" t="n"/>
      <c r="F54" s="8" t="n"/>
      <c r="G54" s="8" t="n"/>
      <c r="H54" s="9">
        <f>IF(B54="","",SUM(D54:G54))</f>
        <v/>
      </c>
      <c r="I54" s="10" t="n"/>
      <c r="J54" s="9">
        <f>IF(B54="","",IF(OR(I54&lt;0,I54&gt;=1),"",H54/(1-I54)))</f>
        <v/>
      </c>
      <c r="K54" s="9">
        <f>IF(J54="","",J54*(1+CONFIGURACION!$C$4))</f>
        <v/>
      </c>
      <c r="L54" s="9">
        <f>IF(J54="","",J54-H54)</f>
        <v/>
      </c>
      <c r="M54" s="11">
        <f>IF(OR(J54="",J54=0),"",L54/J54)</f>
        <v/>
      </c>
      <c r="N54">
        <f>IF(B54="","",IF(H54&lt;=0,"REVISAR COSTOS",IF(OR(I54&lt;0,I54&gt;=1),"REVISAR MARGEN","CALCULADO")))</f>
        <v/>
      </c>
    </row>
    <row r="55">
      <c r="A55" s="7" t="n"/>
      <c r="B55" s="7" t="n"/>
      <c r="C55" s="7" t="n"/>
      <c r="D55" s="8" t="n"/>
      <c r="E55" s="8" t="n"/>
      <c r="F55" s="8" t="n"/>
      <c r="G55" s="8" t="n"/>
      <c r="H55" s="9">
        <f>IF(B55="","",SUM(D55:G55))</f>
        <v/>
      </c>
      <c r="I55" s="10" t="n"/>
      <c r="J55" s="9">
        <f>IF(B55="","",IF(OR(I55&lt;0,I55&gt;=1),"",H55/(1-I55)))</f>
        <v/>
      </c>
      <c r="K55" s="9">
        <f>IF(J55="","",J55*(1+CONFIGURACION!$C$4))</f>
        <v/>
      </c>
      <c r="L55" s="9">
        <f>IF(J55="","",J55-H55)</f>
        <v/>
      </c>
      <c r="M55" s="11">
        <f>IF(OR(J55="",J55=0),"",L55/J55)</f>
        <v/>
      </c>
      <c r="N55">
        <f>IF(B55="","",IF(H55&lt;=0,"REVISAR COSTOS",IF(OR(I55&lt;0,I55&gt;=1),"REVISAR MARGEN","CALCULADO")))</f>
        <v/>
      </c>
    </row>
    <row r="56">
      <c r="A56" s="7" t="n"/>
      <c r="B56" s="7" t="n"/>
      <c r="C56" s="7" t="n"/>
      <c r="D56" s="8" t="n"/>
      <c r="E56" s="8" t="n"/>
      <c r="F56" s="8" t="n"/>
      <c r="G56" s="8" t="n"/>
      <c r="H56" s="9">
        <f>IF(B56="","",SUM(D56:G56))</f>
        <v/>
      </c>
      <c r="I56" s="10" t="n"/>
      <c r="J56" s="9">
        <f>IF(B56="","",IF(OR(I56&lt;0,I56&gt;=1),"",H56/(1-I56)))</f>
        <v/>
      </c>
      <c r="K56" s="9">
        <f>IF(J56="","",J56*(1+CONFIGURACION!$C$4))</f>
        <v/>
      </c>
      <c r="L56" s="9">
        <f>IF(J56="","",J56-H56)</f>
        <v/>
      </c>
      <c r="M56" s="11">
        <f>IF(OR(J56="",J56=0),"",L56/J56)</f>
        <v/>
      </c>
      <c r="N56">
        <f>IF(B56="","",IF(H56&lt;=0,"REVISAR COSTOS",IF(OR(I56&lt;0,I56&gt;=1),"REVISAR MARGEN","CALCULADO")))</f>
        <v/>
      </c>
    </row>
    <row r="57">
      <c r="A57" s="7" t="n"/>
      <c r="B57" s="7" t="n"/>
      <c r="C57" s="7" t="n"/>
      <c r="D57" s="8" t="n"/>
      <c r="E57" s="8" t="n"/>
      <c r="F57" s="8" t="n"/>
      <c r="G57" s="8" t="n"/>
      <c r="H57" s="9">
        <f>IF(B57="","",SUM(D57:G57))</f>
        <v/>
      </c>
      <c r="I57" s="10" t="n"/>
      <c r="J57" s="9">
        <f>IF(B57="","",IF(OR(I57&lt;0,I57&gt;=1),"",H57/(1-I57)))</f>
        <v/>
      </c>
      <c r="K57" s="9">
        <f>IF(J57="","",J57*(1+CONFIGURACION!$C$4))</f>
        <v/>
      </c>
      <c r="L57" s="9">
        <f>IF(J57="","",J57-H57)</f>
        <v/>
      </c>
      <c r="M57" s="11">
        <f>IF(OR(J57="",J57=0),"",L57/J57)</f>
        <v/>
      </c>
      <c r="N57">
        <f>IF(B57="","",IF(H57&lt;=0,"REVISAR COSTOS",IF(OR(I57&lt;0,I57&gt;=1),"REVISAR MARGEN","CALCULADO")))</f>
        <v/>
      </c>
    </row>
    <row r="58">
      <c r="A58" s="7" t="n"/>
      <c r="B58" s="7" t="n"/>
      <c r="C58" s="7" t="n"/>
      <c r="D58" s="8" t="n"/>
      <c r="E58" s="8" t="n"/>
      <c r="F58" s="8" t="n"/>
      <c r="G58" s="8" t="n"/>
      <c r="H58" s="9">
        <f>IF(B58="","",SUM(D58:G58))</f>
        <v/>
      </c>
      <c r="I58" s="10" t="n"/>
      <c r="J58" s="9">
        <f>IF(B58="","",IF(OR(I58&lt;0,I58&gt;=1),"",H58/(1-I58)))</f>
        <v/>
      </c>
      <c r="K58" s="9">
        <f>IF(J58="","",J58*(1+CONFIGURACION!$C$4))</f>
        <v/>
      </c>
      <c r="L58" s="9">
        <f>IF(J58="","",J58-H58)</f>
        <v/>
      </c>
      <c r="M58" s="11">
        <f>IF(OR(J58="",J58=0),"",L58/J58)</f>
        <v/>
      </c>
      <c r="N58">
        <f>IF(B58="","",IF(H58&lt;=0,"REVISAR COSTOS",IF(OR(I58&lt;0,I58&gt;=1),"REVISAR MARGEN","CALCULADO")))</f>
        <v/>
      </c>
    </row>
    <row r="59">
      <c r="A59" s="7" t="n"/>
      <c r="B59" s="7" t="n"/>
      <c r="C59" s="7" t="n"/>
      <c r="D59" s="8" t="n"/>
      <c r="E59" s="8" t="n"/>
      <c r="F59" s="8" t="n"/>
      <c r="G59" s="8" t="n"/>
      <c r="H59" s="9">
        <f>IF(B59="","",SUM(D59:G59))</f>
        <v/>
      </c>
      <c r="I59" s="10" t="n"/>
      <c r="J59" s="9">
        <f>IF(B59="","",IF(OR(I59&lt;0,I59&gt;=1),"",H59/(1-I59)))</f>
        <v/>
      </c>
      <c r="K59" s="9">
        <f>IF(J59="","",J59*(1+CONFIGURACION!$C$4))</f>
        <v/>
      </c>
      <c r="L59" s="9">
        <f>IF(J59="","",J59-H59)</f>
        <v/>
      </c>
      <c r="M59" s="11">
        <f>IF(OR(J59="",J59=0),"",L59/J59)</f>
        <v/>
      </c>
      <c r="N59">
        <f>IF(B59="","",IF(H59&lt;=0,"REVISAR COSTOS",IF(OR(I59&lt;0,I59&gt;=1),"REVISAR MARGEN","CALCULADO")))</f>
        <v/>
      </c>
    </row>
    <row r="60">
      <c r="A60" s="7" t="n"/>
      <c r="B60" s="7" t="n"/>
      <c r="C60" s="7" t="n"/>
      <c r="D60" s="8" t="n"/>
      <c r="E60" s="8" t="n"/>
      <c r="F60" s="8" t="n"/>
      <c r="G60" s="8" t="n"/>
      <c r="H60" s="9">
        <f>IF(B60="","",SUM(D60:G60))</f>
        <v/>
      </c>
      <c r="I60" s="10" t="n"/>
      <c r="J60" s="9">
        <f>IF(B60="","",IF(OR(I60&lt;0,I60&gt;=1),"",H60/(1-I60)))</f>
        <v/>
      </c>
      <c r="K60" s="9">
        <f>IF(J60="","",J60*(1+CONFIGURACION!$C$4))</f>
        <v/>
      </c>
      <c r="L60" s="9">
        <f>IF(J60="","",J60-H60)</f>
        <v/>
      </c>
      <c r="M60" s="11">
        <f>IF(OR(J60="",J60=0),"",L60/J60)</f>
        <v/>
      </c>
      <c r="N60">
        <f>IF(B60="","",IF(H60&lt;=0,"REVISAR COSTOS",IF(OR(I60&lt;0,I60&gt;=1),"REVISAR MARGEN","CALCULADO")))</f>
        <v/>
      </c>
    </row>
    <row r="61">
      <c r="A61" s="7" t="n"/>
      <c r="B61" s="7" t="n"/>
      <c r="C61" s="7" t="n"/>
      <c r="D61" s="8" t="n"/>
      <c r="E61" s="8" t="n"/>
      <c r="F61" s="8" t="n"/>
      <c r="G61" s="8" t="n"/>
      <c r="H61" s="9">
        <f>IF(B61="","",SUM(D61:G61))</f>
        <v/>
      </c>
      <c r="I61" s="10" t="n"/>
      <c r="J61" s="9">
        <f>IF(B61="","",IF(OR(I61&lt;0,I61&gt;=1),"",H61/(1-I61)))</f>
        <v/>
      </c>
      <c r="K61" s="9">
        <f>IF(J61="","",J61*(1+CONFIGURACION!$C$4))</f>
        <v/>
      </c>
      <c r="L61" s="9">
        <f>IF(J61="","",J61-H61)</f>
        <v/>
      </c>
      <c r="M61" s="11">
        <f>IF(OR(J61="",J61=0),"",L61/J61)</f>
        <v/>
      </c>
      <c r="N61">
        <f>IF(B61="","",IF(H61&lt;=0,"REVISAR COSTOS",IF(OR(I61&lt;0,I61&gt;=1),"REVISAR MARGEN","CALCULADO")))</f>
        <v/>
      </c>
    </row>
    <row r="62">
      <c r="A62" s="7" t="n"/>
      <c r="B62" s="7" t="n"/>
      <c r="C62" s="7" t="n"/>
      <c r="D62" s="8" t="n"/>
      <c r="E62" s="8" t="n"/>
      <c r="F62" s="8" t="n"/>
      <c r="G62" s="8" t="n"/>
      <c r="H62" s="9">
        <f>IF(B62="","",SUM(D62:G62))</f>
        <v/>
      </c>
      <c r="I62" s="10" t="n"/>
      <c r="J62" s="9">
        <f>IF(B62="","",IF(OR(I62&lt;0,I62&gt;=1),"",H62/(1-I62)))</f>
        <v/>
      </c>
      <c r="K62" s="9">
        <f>IF(J62="","",J62*(1+CONFIGURACION!$C$4))</f>
        <v/>
      </c>
      <c r="L62" s="9">
        <f>IF(J62="","",J62-H62)</f>
        <v/>
      </c>
      <c r="M62" s="11">
        <f>IF(OR(J62="",J62=0),"",L62/J62)</f>
        <v/>
      </c>
      <c r="N62">
        <f>IF(B62="","",IF(H62&lt;=0,"REVISAR COSTOS",IF(OR(I62&lt;0,I62&gt;=1),"REVISAR MARGEN","CALCULADO")))</f>
        <v/>
      </c>
    </row>
    <row r="63">
      <c r="A63" s="7" t="n"/>
      <c r="B63" s="7" t="n"/>
      <c r="C63" s="7" t="n"/>
      <c r="D63" s="8" t="n"/>
      <c r="E63" s="8" t="n"/>
      <c r="F63" s="8" t="n"/>
      <c r="G63" s="8" t="n"/>
      <c r="H63" s="9">
        <f>IF(B63="","",SUM(D63:G63))</f>
        <v/>
      </c>
      <c r="I63" s="10" t="n"/>
      <c r="J63" s="9">
        <f>IF(B63="","",IF(OR(I63&lt;0,I63&gt;=1),"",H63/(1-I63)))</f>
        <v/>
      </c>
      <c r="K63" s="9">
        <f>IF(J63="","",J63*(1+CONFIGURACION!$C$4))</f>
        <v/>
      </c>
      <c r="L63" s="9">
        <f>IF(J63="","",J63-H63)</f>
        <v/>
      </c>
      <c r="M63" s="11">
        <f>IF(OR(J63="",J63=0),"",L63/J63)</f>
        <v/>
      </c>
      <c r="N63">
        <f>IF(B63="","",IF(H63&lt;=0,"REVISAR COSTOS",IF(OR(I63&lt;0,I63&gt;=1),"REVISAR MARGEN","CALCULADO")))</f>
        <v/>
      </c>
    </row>
    <row r="64">
      <c r="A64" s="7" t="n"/>
      <c r="B64" s="7" t="n"/>
      <c r="C64" s="7" t="n"/>
      <c r="D64" s="8" t="n"/>
      <c r="E64" s="8" t="n"/>
      <c r="F64" s="8" t="n"/>
      <c r="G64" s="8" t="n"/>
      <c r="H64" s="9">
        <f>IF(B64="","",SUM(D64:G64))</f>
        <v/>
      </c>
      <c r="I64" s="10" t="n"/>
      <c r="J64" s="9">
        <f>IF(B64="","",IF(OR(I64&lt;0,I64&gt;=1),"",H64/(1-I64)))</f>
        <v/>
      </c>
      <c r="K64" s="9">
        <f>IF(J64="","",J64*(1+CONFIGURACION!$C$4))</f>
        <v/>
      </c>
      <c r="L64" s="9">
        <f>IF(J64="","",J64-H64)</f>
        <v/>
      </c>
      <c r="M64" s="11">
        <f>IF(OR(J64="",J64=0),"",L64/J64)</f>
        <v/>
      </c>
      <c r="N64">
        <f>IF(B64="","",IF(H64&lt;=0,"REVISAR COSTOS",IF(OR(I64&lt;0,I64&gt;=1),"REVISAR MARGEN","CALCULADO")))</f>
        <v/>
      </c>
    </row>
    <row r="65">
      <c r="A65" s="7" t="n"/>
      <c r="B65" s="7" t="n"/>
      <c r="C65" s="7" t="n"/>
      <c r="D65" s="8" t="n"/>
      <c r="E65" s="8" t="n"/>
      <c r="F65" s="8" t="n"/>
      <c r="G65" s="8" t="n"/>
      <c r="H65" s="9">
        <f>IF(B65="","",SUM(D65:G65))</f>
        <v/>
      </c>
      <c r="I65" s="10" t="n"/>
      <c r="J65" s="9">
        <f>IF(B65="","",IF(OR(I65&lt;0,I65&gt;=1),"",H65/(1-I65)))</f>
        <v/>
      </c>
      <c r="K65" s="9">
        <f>IF(J65="","",J65*(1+CONFIGURACION!$C$4))</f>
        <v/>
      </c>
      <c r="L65" s="9">
        <f>IF(J65="","",J65-H65)</f>
        <v/>
      </c>
      <c r="M65" s="11">
        <f>IF(OR(J65="",J65=0),"",L65/J65)</f>
        <v/>
      </c>
      <c r="N65">
        <f>IF(B65="","",IF(H65&lt;=0,"REVISAR COSTOS",IF(OR(I65&lt;0,I65&gt;=1),"REVISAR MARGEN","CALCULADO")))</f>
        <v/>
      </c>
    </row>
    <row r="66">
      <c r="A66" s="7" t="n"/>
      <c r="B66" s="7" t="n"/>
      <c r="C66" s="7" t="n"/>
      <c r="D66" s="8" t="n"/>
      <c r="E66" s="8" t="n"/>
      <c r="F66" s="8" t="n"/>
      <c r="G66" s="8" t="n"/>
      <c r="H66" s="9">
        <f>IF(B66="","",SUM(D66:G66))</f>
        <v/>
      </c>
      <c r="I66" s="10" t="n"/>
      <c r="J66" s="9">
        <f>IF(B66="","",IF(OR(I66&lt;0,I66&gt;=1),"",H66/(1-I66)))</f>
        <v/>
      </c>
      <c r="K66" s="9">
        <f>IF(J66="","",J66*(1+CONFIGURACION!$C$4))</f>
        <v/>
      </c>
      <c r="L66" s="9">
        <f>IF(J66="","",J66-H66)</f>
        <v/>
      </c>
      <c r="M66" s="11">
        <f>IF(OR(J66="",J66=0),"",L66/J66)</f>
        <v/>
      </c>
      <c r="N66">
        <f>IF(B66="","",IF(H66&lt;=0,"REVISAR COSTOS",IF(OR(I66&lt;0,I66&gt;=1),"REVISAR MARGEN","CALCULADO")))</f>
        <v/>
      </c>
    </row>
    <row r="67">
      <c r="A67" s="7" t="n"/>
      <c r="B67" s="7" t="n"/>
      <c r="C67" s="7" t="n"/>
      <c r="D67" s="8" t="n"/>
      <c r="E67" s="8" t="n"/>
      <c r="F67" s="8" t="n"/>
      <c r="G67" s="8" t="n"/>
      <c r="H67" s="9">
        <f>IF(B67="","",SUM(D67:G67))</f>
        <v/>
      </c>
      <c r="I67" s="10" t="n"/>
      <c r="J67" s="9">
        <f>IF(B67="","",IF(OR(I67&lt;0,I67&gt;=1),"",H67/(1-I67)))</f>
        <v/>
      </c>
      <c r="K67" s="9">
        <f>IF(J67="","",J67*(1+CONFIGURACION!$C$4))</f>
        <v/>
      </c>
      <c r="L67" s="9">
        <f>IF(J67="","",J67-H67)</f>
        <v/>
      </c>
      <c r="M67" s="11">
        <f>IF(OR(J67="",J67=0),"",L67/J67)</f>
        <v/>
      </c>
      <c r="N67">
        <f>IF(B67="","",IF(H67&lt;=0,"REVISAR COSTOS",IF(OR(I67&lt;0,I67&gt;=1),"REVISAR MARGEN","CALCULADO")))</f>
        <v/>
      </c>
    </row>
    <row r="68">
      <c r="A68" s="7" t="n"/>
      <c r="B68" s="7" t="n"/>
      <c r="C68" s="7" t="n"/>
      <c r="D68" s="8" t="n"/>
      <c r="E68" s="8" t="n"/>
      <c r="F68" s="8" t="n"/>
      <c r="G68" s="8" t="n"/>
      <c r="H68" s="9">
        <f>IF(B68="","",SUM(D68:G68))</f>
        <v/>
      </c>
      <c r="I68" s="10" t="n"/>
      <c r="J68" s="9">
        <f>IF(B68="","",IF(OR(I68&lt;0,I68&gt;=1),"",H68/(1-I68)))</f>
        <v/>
      </c>
      <c r="K68" s="9">
        <f>IF(J68="","",J68*(1+CONFIGURACION!$C$4))</f>
        <v/>
      </c>
      <c r="L68" s="9">
        <f>IF(J68="","",J68-H68)</f>
        <v/>
      </c>
      <c r="M68" s="11">
        <f>IF(OR(J68="",J68=0),"",L68/J68)</f>
        <v/>
      </c>
      <c r="N68">
        <f>IF(B68="","",IF(H68&lt;=0,"REVISAR COSTOS",IF(OR(I68&lt;0,I68&gt;=1),"REVISAR MARGEN","CALCULADO")))</f>
        <v/>
      </c>
    </row>
    <row r="69">
      <c r="A69" s="7" t="n"/>
      <c r="B69" s="7" t="n"/>
      <c r="C69" s="7" t="n"/>
      <c r="D69" s="8" t="n"/>
      <c r="E69" s="8" t="n"/>
      <c r="F69" s="8" t="n"/>
      <c r="G69" s="8" t="n"/>
      <c r="H69" s="9">
        <f>IF(B69="","",SUM(D69:G69))</f>
        <v/>
      </c>
      <c r="I69" s="10" t="n"/>
      <c r="J69" s="9">
        <f>IF(B69="","",IF(OR(I69&lt;0,I69&gt;=1),"",H69/(1-I69)))</f>
        <v/>
      </c>
      <c r="K69" s="9">
        <f>IF(J69="","",J69*(1+CONFIGURACION!$C$4))</f>
        <v/>
      </c>
      <c r="L69" s="9">
        <f>IF(J69="","",J69-H69)</f>
        <v/>
      </c>
      <c r="M69" s="11">
        <f>IF(OR(J69="",J69=0),"",L69/J69)</f>
        <v/>
      </c>
      <c r="N69">
        <f>IF(B69="","",IF(H69&lt;=0,"REVISAR COSTOS",IF(OR(I69&lt;0,I69&gt;=1),"REVISAR MARGEN","CALCULADO")))</f>
        <v/>
      </c>
    </row>
    <row r="70">
      <c r="A70" s="7" t="n"/>
      <c r="B70" s="7" t="n"/>
      <c r="C70" s="7" t="n"/>
      <c r="D70" s="8" t="n"/>
      <c r="E70" s="8" t="n"/>
      <c r="F70" s="8" t="n"/>
      <c r="G70" s="8" t="n"/>
      <c r="H70" s="9">
        <f>IF(B70="","",SUM(D70:G70))</f>
        <v/>
      </c>
      <c r="I70" s="10" t="n"/>
      <c r="J70" s="9">
        <f>IF(B70="","",IF(OR(I70&lt;0,I70&gt;=1),"",H70/(1-I70)))</f>
        <v/>
      </c>
      <c r="K70" s="9">
        <f>IF(J70="","",J70*(1+CONFIGURACION!$C$4))</f>
        <v/>
      </c>
      <c r="L70" s="9">
        <f>IF(J70="","",J70-H70)</f>
        <v/>
      </c>
      <c r="M70" s="11">
        <f>IF(OR(J70="",J70=0),"",L70/J70)</f>
        <v/>
      </c>
      <c r="N70">
        <f>IF(B70="","",IF(H70&lt;=0,"REVISAR COSTOS",IF(OR(I70&lt;0,I70&gt;=1),"REVISAR MARGEN","CALCULADO")))</f>
        <v/>
      </c>
    </row>
    <row r="71">
      <c r="A71" s="7" t="n"/>
      <c r="B71" s="7" t="n"/>
      <c r="C71" s="7" t="n"/>
      <c r="D71" s="8" t="n"/>
      <c r="E71" s="8" t="n"/>
      <c r="F71" s="8" t="n"/>
      <c r="G71" s="8" t="n"/>
      <c r="H71" s="9">
        <f>IF(B71="","",SUM(D71:G71))</f>
        <v/>
      </c>
      <c r="I71" s="10" t="n"/>
      <c r="J71" s="9">
        <f>IF(B71="","",IF(OR(I71&lt;0,I71&gt;=1),"",H71/(1-I71)))</f>
        <v/>
      </c>
      <c r="K71" s="9">
        <f>IF(J71="","",J71*(1+CONFIGURACION!$C$4))</f>
        <v/>
      </c>
      <c r="L71" s="9">
        <f>IF(J71="","",J71-H71)</f>
        <v/>
      </c>
      <c r="M71" s="11">
        <f>IF(OR(J71="",J71=0),"",L71/J71)</f>
        <v/>
      </c>
      <c r="N71">
        <f>IF(B71="","",IF(H71&lt;=0,"REVISAR COSTOS",IF(OR(I71&lt;0,I71&gt;=1),"REVISAR MARGEN","CALCULADO")))</f>
        <v/>
      </c>
    </row>
    <row r="72">
      <c r="A72" s="7" t="n"/>
      <c r="B72" s="7" t="n"/>
      <c r="C72" s="7" t="n"/>
      <c r="D72" s="8" t="n"/>
      <c r="E72" s="8" t="n"/>
      <c r="F72" s="8" t="n"/>
      <c r="G72" s="8" t="n"/>
      <c r="H72" s="9">
        <f>IF(B72="","",SUM(D72:G72))</f>
        <v/>
      </c>
      <c r="I72" s="10" t="n"/>
      <c r="J72" s="9">
        <f>IF(B72="","",IF(OR(I72&lt;0,I72&gt;=1),"",H72/(1-I72)))</f>
        <v/>
      </c>
      <c r="K72" s="9">
        <f>IF(J72="","",J72*(1+CONFIGURACION!$C$4))</f>
        <v/>
      </c>
      <c r="L72" s="9">
        <f>IF(J72="","",J72-H72)</f>
        <v/>
      </c>
      <c r="M72" s="11">
        <f>IF(OR(J72="",J72=0),"",L72/J72)</f>
        <v/>
      </c>
      <c r="N72">
        <f>IF(B72="","",IF(H72&lt;=0,"REVISAR COSTOS",IF(OR(I72&lt;0,I72&gt;=1),"REVISAR MARGEN","CALCULADO")))</f>
        <v/>
      </c>
    </row>
    <row r="73">
      <c r="A73" s="7" t="n"/>
      <c r="B73" s="7" t="n"/>
      <c r="C73" s="7" t="n"/>
      <c r="D73" s="8" t="n"/>
      <c r="E73" s="8" t="n"/>
      <c r="F73" s="8" t="n"/>
      <c r="G73" s="8" t="n"/>
      <c r="H73" s="9">
        <f>IF(B73="","",SUM(D73:G73))</f>
        <v/>
      </c>
      <c r="I73" s="10" t="n"/>
      <c r="J73" s="9">
        <f>IF(B73="","",IF(OR(I73&lt;0,I73&gt;=1),"",H73/(1-I73)))</f>
        <v/>
      </c>
      <c r="K73" s="9">
        <f>IF(J73="","",J73*(1+CONFIGURACION!$C$4))</f>
        <v/>
      </c>
      <c r="L73" s="9">
        <f>IF(J73="","",J73-H73)</f>
        <v/>
      </c>
      <c r="M73" s="11">
        <f>IF(OR(J73="",J73=0),"",L73/J73)</f>
        <v/>
      </c>
      <c r="N73">
        <f>IF(B73="","",IF(H73&lt;=0,"REVISAR COSTOS",IF(OR(I73&lt;0,I73&gt;=1),"REVISAR MARGEN","CALCULADO")))</f>
        <v/>
      </c>
    </row>
    <row r="74">
      <c r="A74" s="7" t="n"/>
      <c r="B74" s="7" t="n"/>
      <c r="C74" s="7" t="n"/>
      <c r="D74" s="8" t="n"/>
      <c r="E74" s="8" t="n"/>
      <c r="F74" s="8" t="n"/>
      <c r="G74" s="8" t="n"/>
      <c r="H74" s="9">
        <f>IF(B74="","",SUM(D74:G74))</f>
        <v/>
      </c>
      <c r="I74" s="10" t="n"/>
      <c r="J74" s="9">
        <f>IF(B74="","",IF(OR(I74&lt;0,I74&gt;=1),"",H74/(1-I74)))</f>
        <v/>
      </c>
      <c r="K74" s="9">
        <f>IF(J74="","",J74*(1+CONFIGURACION!$C$4))</f>
        <v/>
      </c>
      <c r="L74" s="9">
        <f>IF(J74="","",J74-H74)</f>
        <v/>
      </c>
      <c r="M74" s="11">
        <f>IF(OR(J74="",J74=0),"",L74/J74)</f>
        <v/>
      </c>
      <c r="N74">
        <f>IF(B74="","",IF(H74&lt;=0,"REVISAR COSTOS",IF(OR(I74&lt;0,I74&gt;=1),"REVISAR MARGEN","CALCULADO")))</f>
        <v/>
      </c>
    </row>
    <row r="75">
      <c r="A75" s="7" t="n"/>
      <c r="B75" s="7" t="n"/>
      <c r="C75" s="7" t="n"/>
      <c r="D75" s="8" t="n"/>
      <c r="E75" s="8" t="n"/>
      <c r="F75" s="8" t="n"/>
      <c r="G75" s="8" t="n"/>
      <c r="H75" s="9">
        <f>IF(B75="","",SUM(D75:G75))</f>
        <v/>
      </c>
      <c r="I75" s="10" t="n"/>
      <c r="J75" s="9">
        <f>IF(B75="","",IF(OR(I75&lt;0,I75&gt;=1),"",H75/(1-I75)))</f>
        <v/>
      </c>
      <c r="K75" s="9">
        <f>IF(J75="","",J75*(1+CONFIGURACION!$C$4))</f>
        <v/>
      </c>
      <c r="L75" s="9">
        <f>IF(J75="","",J75-H75)</f>
        <v/>
      </c>
      <c r="M75" s="11">
        <f>IF(OR(J75="",J75=0),"",L75/J75)</f>
        <v/>
      </c>
      <c r="N75">
        <f>IF(B75="","",IF(H75&lt;=0,"REVISAR COSTOS",IF(OR(I75&lt;0,I75&gt;=1),"REVISAR MARGEN","CALCULADO")))</f>
        <v/>
      </c>
    </row>
    <row r="76">
      <c r="A76" s="7" t="n"/>
      <c r="B76" s="7" t="n"/>
      <c r="C76" s="7" t="n"/>
      <c r="D76" s="8" t="n"/>
      <c r="E76" s="8" t="n"/>
      <c r="F76" s="8" t="n"/>
      <c r="G76" s="8" t="n"/>
      <c r="H76" s="9">
        <f>IF(B76="","",SUM(D76:G76))</f>
        <v/>
      </c>
      <c r="I76" s="10" t="n"/>
      <c r="J76" s="9">
        <f>IF(B76="","",IF(OR(I76&lt;0,I76&gt;=1),"",H76/(1-I76)))</f>
        <v/>
      </c>
      <c r="K76" s="9">
        <f>IF(J76="","",J76*(1+CONFIGURACION!$C$4))</f>
        <v/>
      </c>
      <c r="L76" s="9">
        <f>IF(J76="","",J76-H76)</f>
        <v/>
      </c>
      <c r="M76" s="11">
        <f>IF(OR(J76="",J76=0),"",L76/J76)</f>
        <v/>
      </c>
      <c r="N76">
        <f>IF(B76="","",IF(H76&lt;=0,"REVISAR COSTOS",IF(OR(I76&lt;0,I76&gt;=1),"REVISAR MARGEN","CALCULADO")))</f>
        <v/>
      </c>
    </row>
    <row r="77">
      <c r="A77" s="7" t="n"/>
      <c r="B77" s="7" t="n"/>
      <c r="C77" s="7" t="n"/>
      <c r="D77" s="8" t="n"/>
      <c r="E77" s="8" t="n"/>
      <c r="F77" s="8" t="n"/>
      <c r="G77" s="8" t="n"/>
      <c r="H77" s="9">
        <f>IF(B77="","",SUM(D77:G77))</f>
        <v/>
      </c>
      <c r="I77" s="10" t="n"/>
      <c r="J77" s="9">
        <f>IF(B77="","",IF(OR(I77&lt;0,I77&gt;=1),"",H77/(1-I77)))</f>
        <v/>
      </c>
      <c r="K77" s="9">
        <f>IF(J77="","",J77*(1+CONFIGURACION!$C$4))</f>
        <v/>
      </c>
      <c r="L77" s="9">
        <f>IF(J77="","",J77-H77)</f>
        <v/>
      </c>
      <c r="M77" s="11">
        <f>IF(OR(J77="",J77=0),"",L77/J77)</f>
        <v/>
      </c>
      <c r="N77">
        <f>IF(B77="","",IF(H77&lt;=0,"REVISAR COSTOS",IF(OR(I77&lt;0,I77&gt;=1),"REVISAR MARGEN","CALCULADO")))</f>
        <v/>
      </c>
    </row>
    <row r="78">
      <c r="A78" s="7" t="n"/>
      <c r="B78" s="7" t="n"/>
      <c r="C78" s="7" t="n"/>
      <c r="D78" s="8" t="n"/>
      <c r="E78" s="8" t="n"/>
      <c r="F78" s="8" t="n"/>
      <c r="G78" s="8" t="n"/>
      <c r="H78" s="9">
        <f>IF(B78="","",SUM(D78:G78))</f>
        <v/>
      </c>
      <c r="I78" s="10" t="n"/>
      <c r="J78" s="9">
        <f>IF(B78="","",IF(OR(I78&lt;0,I78&gt;=1),"",H78/(1-I78)))</f>
        <v/>
      </c>
      <c r="K78" s="9">
        <f>IF(J78="","",J78*(1+CONFIGURACION!$C$4))</f>
        <v/>
      </c>
      <c r="L78" s="9">
        <f>IF(J78="","",J78-H78)</f>
        <v/>
      </c>
      <c r="M78" s="11">
        <f>IF(OR(J78="",J78=0),"",L78/J78)</f>
        <v/>
      </c>
      <c r="N78">
        <f>IF(B78="","",IF(H78&lt;=0,"REVISAR COSTOS",IF(OR(I78&lt;0,I78&gt;=1),"REVISAR MARGEN","CALCULADO")))</f>
        <v/>
      </c>
    </row>
    <row r="79">
      <c r="A79" s="7" t="n"/>
      <c r="B79" s="7" t="n"/>
      <c r="C79" s="7" t="n"/>
      <c r="D79" s="8" t="n"/>
      <c r="E79" s="8" t="n"/>
      <c r="F79" s="8" t="n"/>
      <c r="G79" s="8" t="n"/>
      <c r="H79" s="9">
        <f>IF(B79="","",SUM(D79:G79))</f>
        <v/>
      </c>
      <c r="I79" s="10" t="n"/>
      <c r="J79" s="9">
        <f>IF(B79="","",IF(OR(I79&lt;0,I79&gt;=1),"",H79/(1-I79)))</f>
        <v/>
      </c>
      <c r="K79" s="9">
        <f>IF(J79="","",J79*(1+CONFIGURACION!$C$4))</f>
        <v/>
      </c>
      <c r="L79" s="9">
        <f>IF(J79="","",J79-H79)</f>
        <v/>
      </c>
      <c r="M79" s="11">
        <f>IF(OR(J79="",J79=0),"",L79/J79)</f>
        <v/>
      </c>
      <c r="N79">
        <f>IF(B79="","",IF(H79&lt;=0,"REVISAR COSTOS",IF(OR(I79&lt;0,I79&gt;=1),"REVISAR MARGEN","CALCULADO")))</f>
        <v/>
      </c>
    </row>
    <row r="80">
      <c r="A80" s="7" t="n"/>
      <c r="B80" s="7" t="n"/>
      <c r="C80" s="7" t="n"/>
      <c r="D80" s="8" t="n"/>
      <c r="E80" s="8" t="n"/>
      <c r="F80" s="8" t="n"/>
      <c r="G80" s="8" t="n"/>
      <c r="H80" s="9">
        <f>IF(B80="","",SUM(D80:G80))</f>
        <v/>
      </c>
      <c r="I80" s="10" t="n"/>
      <c r="J80" s="9">
        <f>IF(B80="","",IF(OR(I80&lt;0,I80&gt;=1),"",H80/(1-I80)))</f>
        <v/>
      </c>
      <c r="K80" s="9">
        <f>IF(J80="","",J80*(1+CONFIGURACION!$C$4))</f>
        <v/>
      </c>
      <c r="L80" s="9">
        <f>IF(J80="","",J80-H80)</f>
        <v/>
      </c>
      <c r="M80" s="11">
        <f>IF(OR(J80="",J80=0),"",L80/J80)</f>
        <v/>
      </c>
      <c r="N80">
        <f>IF(B80="","",IF(H80&lt;=0,"REVISAR COSTOS",IF(OR(I80&lt;0,I80&gt;=1),"REVISAR MARGEN","CALCULADO")))</f>
        <v/>
      </c>
    </row>
    <row r="81">
      <c r="A81" s="7" t="n"/>
      <c r="B81" s="7" t="n"/>
      <c r="C81" s="7" t="n"/>
      <c r="D81" s="8" t="n"/>
      <c r="E81" s="8" t="n"/>
      <c r="F81" s="8" t="n"/>
      <c r="G81" s="8" t="n"/>
      <c r="H81" s="9">
        <f>IF(B81="","",SUM(D81:G81))</f>
        <v/>
      </c>
      <c r="I81" s="10" t="n"/>
      <c r="J81" s="9">
        <f>IF(B81="","",IF(OR(I81&lt;0,I81&gt;=1),"",H81/(1-I81)))</f>
        <v/>
      </c>
      <c r="K81" s="9">
        <f>IF(J81="","",J81*(1+CONFIGURACION!$C$4))</f>
        <v/>
      </c>
      <c r="L81" s="9">
        <f>IF(J81="","",J81-H81)</f>
        <v/>
      </c>
      <c r="M81" s="11">
        <f>IF(OR(J81="",J81=0),"",L81/J81)</f>
        <v/>
      </c>
      <c r="N81">
        <f>IF(B81="","",IF(H81&lt;=0,"REVISAR COSTOS",IF(OR(I81&lt;0,I81&gt;=1),"REVISAR MARGEN","CALCULADO")))</f>
        <v/>
      </c>
    </row>
    <row r="82">
      <c r="A82" s="7" t="n"/>
      <c r="B82" s="7" t="n"/>
      <c r="C82" s="7" t="n"/>
      <c r="D82" s="8" t="n"/>
      <c r="E82" s="8" t="n"/>
      <c r="F82" s="8" t="n"/>
      <c r="G82" s="8" t="n"/>
      <c r="H82" s="9">
        <f>IF(B82="","",SUM(D82:G82))</f>
        <v/>
      </c>
      <c r="I82" s="10" t="n"/>
      <c r="J82" s="9">
        <f>IF(B82="","",IF(OR(I82&lt;0,I82&gt;=1),"",H82/(1-I82)))</f>
        <v/>
      </c>
      <c r="K82" s="9">
        <f>IF(J82="","",J82*(1+CONFIGURACION!$C$4))</f>
        <v/>
      </c>
      <c r="L82" s="9">
        <f>IF(J82="","",J82-H82)</f>
        <v/>
      </c>
      <c r="M82" s="11">
        <f>IF(OR(J82="",J82=0),"",L82/J82)</f>
        <v/>
      </c>
      <c r="N82">
        <f>IF(B82="","",IF(H82&lt;=0,"REVISAR COSTOS",IF(OR(I82&lt;0,I82&gt;=1),"REVISAR MARGEN","CALCULADO")))</f>
        <v/>
      </c>
    </row>
    <row r="83">
      <c r="A83" s="7" t="n"/>
      <c r="B83" s="7" t="n"/>
      <c r="C83" s="7" t="n"/>
      <c r="D83" s="8" t="n"/>
      <c r="E83" s="8" t="n"/>
      <c r="F83" s="8" t="n"/>
      <c r="G83" s="8" t="n"/>
      <c r="H83" s="9">
        <f>IF(B83="","",SUM(D83:G83))</f>
        <v/>
      </c>
      <c r="I83" s="10" t="n"/>
      <c r="J83" s="9">
        <f>IF(B83="","",IF(OR(I83&lt;0,I83&gt;=1),"",H83/(1-I83)))</f>
        <v/>
      </c>
      <c r="K83" s="9">
        <f>IF(J83="","",J83*(1+CONFIGURACION!$C$4))</f>
        <v/>
      </c>
      <c r="L83" s="9">
        <f>IF(J83="","",J83-H83)</f>
        <v/>
      </c>
      <c r="M83" s="11">
        <f>IF(OR(J83="",J83=0),"",L83/J83)</f>
        <v/>
      </c>
      <c r="N83">
        <f>IF(B83="","",IF(H83&lt;=0,"REVISAR COSTOS",IF(OR(I83&lt;0,I83&gt;=1),"REVISAR MARGEN","CALCULADO")))</f>
        <v/>
      </c>
    </row>
    <row r="84">
      <c r="A84" s="7" t="n"/>
      <c r="B84" s="7" t="n"/>
      <c r="C84" s="7" t="n"/>
      <c r="D84" s="8" t="n"/>
      <c r="E84" s="8" t="n"/>
      <c r="F84" s="8" t="n"/>
      <c r="G84" s="8" t="n"/>
      <c r="H84" s="9">
        <f>IF(B84="","",SUM(D84:G84))</f>
        <v/>
      </c>
      <c r="I84" s="10" t="n"/>
      <c r="J84" s="9">
        <f>IF(B84="","",IF(OR(I84&lt;0,I84&gt;=1),"",H84/(1-I84)))</f>
        <v/>
      </c>
      <c r="K84" s="9">
        <f>IF(J84="","",J84*(1+CONFIGURACION!$C$4))</f>
        <v/>
      </c>
      <c r="L84" s="9">
        <f>IF(J84="","",J84-H84)</f>
        <v/>
      </c>
      <c r="M84" s="11">
        <f>IF(OR(J84="",J84=0),"",L84/J84)</f>
        <v/>
      </c>
      <c r="N84">
        <f>IF(B84="","",IF(H84&lt;=0,"REVISAR COSTOS",IF(OR(I84&lt;0,I84&gt;=1),"REVISAR MARGEN","CALCULADO")))</f>
        <v/>
      </c>
    </row>
    <row r="85">
      <c r="A85" s="7" t="n"/>
      <c r="B85" s="7" t="n"/>
      <c r="C85" s="7" t="n"/>
      <c r="D85" s="8" t="n"/>
      <c r="E85" s="8" t="n"/>
      <c r="F85" s="8" t="n"/>
      <c r="G85" s="8" t="n"/>
      <c r="H85" s="9">
        <f>IF(B85="","",SUM(D85:G85))</f>
        <v/>
      </c>
      <c r="I85" s="10" t="n"/>
      <c r="J85" s="9">
        <f>IF(B85="","",IF(OR(I85&lt;0,I85&gt;=1),"",H85/(1-I85)))</f>
        <v/>
      </c>
      <c r="K85" s="9">
        <f>IF(J85="","",J85*(1+CONFIGURACION!$C$4))</f>
        <v/>
      </c>
      <c r="L85" s="9">
        <f>IF(J85="","",J85-H85)</f>
        <v/>
      </c>
      <c r="M85" s="11">
        <f>IF(OR(J85="",J85=0),"",L85/J85)</f>
        <v/>
      </c>
      <c r="N85">
        <f>IF(B85="","",IF(H85&lt;=0,"REVISAR COSTOS",IF(OR(I85&lt;0,I85&gt;=1),"REVISAR MARGEN","CALCULADO")))</f>
        <v/>
      </c>
    </row>
    <row r="86">
      <c r="A86" s="7" t="n"/>
      <c r="B86" s="7" t="n"/>
      <c r="C86" s="7" t="n"/>
      <c r="D86" s="8" t="n"/>
      <c r="E86" s="8" t="n"/>
      <c r="F86" s="8" t="n"/>
      <c r="G86" s="8" t="n"/>
      <c r="H86" s="9">
        <f>IF(B86="","",SUM(D86:G86))</f>
        <v/>
      </c>
      <c r="I86" s="10" t="n"/>
      <c r="J86" s="9">
        <f>IF(B86="","",IF(OR(I86&lt;0,I86&gt;=1),"",H86/(1-I86)))</f>
        <v/>
      </c>
      <c r="K86" s="9">
        <f>IF(J86="","",J86*(1+CONFIGURACION!$C$4))</f>
        <v/>
      </c>
      <c r="L86" s="9">
        <f>IF(J86="","",J86-H86)</f>
        <v/>
      </c>
      <c r="M86" s="11">
        <f>IF(OR(J86="",J86=0),"",L86/J86)</f>
        <v/>
      </c>
      <c r="N86">
        <f>IF(B86="","",IF(H86&lt;=0,"REVISAR COSTOS",IF(OR(I86&lt;0,I86&gt;=1),"REVISAR MARGEN","CALCULADO")))</f>
        <v/>
      </c>
    </row>
    <row r="87">
      <c r="A87" s="7" t="n"/>
      <c r="B87" s="7" t="n"/>
      <c r="C87" s="7" t="n"/>
      <c r="D87" s="8" t="n"/>
      <c r="E87" s="8" t="n"/>
      <c r="F87" s="8" t="n"/>
      <c r="G87" s="8" t="n"/>
      <c r="H87" s="9">
        <f>IF(B87="","",SUM(D87:G87))</f>
        <v/>
      </c>
      <c r="I87" s="10" t="n"/>
      <c r="J87" s="9">
        <f>IF(B87="","",IF(OR(I87&lt;0,I87&gt;=1),"",H87/(1-I87)))</f>
        <v/>
      </c>
      <c r="K87" s="9">
        <f>IF(J87="","",J87*(1+CONFIGURACION!$C$4))</f>
        <v/>
      </c>
      <c r="L87" s="9">
        <f>IF(J87="","",J87-H87)</f>
        <v/>
      </c>
      <c r="M87" s="11">
        <f>IF(OR(J87="",J87=0),"",L87/J87)</f>
        <v/>
      </c>
      <c r="N87">
        <f>IF(B87="","",IF(H87&lt;=0,"REVISAR COSTOS",IF(OR(I87&lt;0,I87&gt;=1),"REVISAR MARGEN","CALCULADO")))</f>
        <v/>
      </c>
    </row>
    <row r="88">
      <c r="A88" s="7" t="n"/>
      <c r="B88" s="7" t="n"/>
      <c r="C88" s="7" t="n"/>
      <c r="D88" s="8" t="n"/>
      <c r="E88" s="8" t="n"/>
      <c r="F88" s="8" t="n"/>
      <c r="G88" s="8" t="n"/>
      <c r="H88" s="9">
        <f>IF(B88="","",SUM(D88:G88))</f>
        <v/>
      </c>
      <c r="I88" s="10" t="n"/>
      <c r="J88" s="9">
        <f>IF(B88="","",IF(OR(I88&lt;0,I88&gt;=1),"",H88/(1-I88)))</f>
        <v/>
      </c>
      <c r="K88" s="9">
        <f>IF(J88="","",J88*(1+CONFIGURACION!$C$4))</f>
        <v/>
      </c>
      <c r="L88" s="9">
        <f>IF(J88="","",J88-H88)</f>
        <v/>
      </c>
      <c r="M88" s="11">
        <f>IF(OR(J88="",J88=0),"",L88/J88)</f>
        <v/>
      </c>
      <c r="N88">
        <f>IF(B88="","",IF(H88&lt;=0,"REVISAR COSTOS",IF(OR(I88&lt;0,I88&gt;=1),"REVISAR MARGEN","CALCULADO")))</f>
        <v/>
      </c>
    </row>
    <row r="89">
      <c r="A89" s="7" t="n"/>
      <c r="B89" s="7" t="n"/>
      <c r="C89" s="7" t="n"/>
      <c r="D89" s="8" t="n"/>
      <c r="E89" s="8" t="n"/>
      <c r="F89" s="8" t="n"/>
      <c r="G89" s="8" t="n"/>
      <c r="H89" s="9">
        <f>IF(B89="","",SUM(D89:G89))</f>
        <v/>
      </c>
      <c r="I89" s="10" t="n"/>
      <c r="J89" s="9">
        <f>IF(B89="","",IF(OR(I89&lt;0,I89&gt;=1),"",H89/(1-I89)))</f>
        <v/>
      </c>
      <c r="K89" s="9">
        <f>IF(J89="","",J89*(1+CONFIGURACION!$C$4))</f>
        <v/>
      </c>
      <c r="L89" s="9">
        <f>IF(J89="","",J89-H89)</f>
        <v/>
      </c>
      <c r="M89" s="11">
        <f>IF(OR(J89="",J89=0),"",L89/J89)</f>
        <v/>
      </c>
      <c r="N89">
        <f>IF(B89="","",IF(H89&lt;=0,"REVISAR COSTOS",IF(OR(I89&lt;0,I89&gt;=1),"REVISAR MARGEN","CALCULADO")))</f>
        <v/>
      </c>
    </row>
    <row r="90">
      <c r="A90" s="7" t="n"/>
      <c r="B90" s="7" t="n"/>
      <c r="C90" s="7" t="n"/>
      <c r="D90" s="8" t="n"/>
      <c r="E90" s="8" t="n"/>
      <c r="F90" s="8" t="n"/>
      <c r="G90" s="8" t="n"/>
      <c r="H90" s="9">
        <f>IF(B90="","",SUM(D90:G90))</f>
        <v/>
      </c>
      <c r="I90" s="10" t="n"/>
      <c r="J90" s="9">
        <f>IF(B90="","",IF(OR(I90&lt;0,I90&gt;=1),"",H90/(1-I90)))</f>
        <v/>
      </c>
      <c r="K90" s="9">
        <f>IF(J90="","",J90*(1+CONFIGURACION!$C$4))</f>
        <v/>
      </c>
      <c r="L90" s="9">
        <f>IF(J90="","",J90-H90)</f>
        <v/>
      </c>
      <c r="M90" s="11">
        <f>IF(OR(J90="",J90=0),"",L90/J90)</f>
        <v/>
      </c>
      <c r="N90">
        <f>IF(B90="","",IF(H90&lt;=0,"REVISAR COSTOS",IF(OR(I90&lt;0,I90&gt;=1),"REVISAR MARGEN","CALCULADO")))</f>
        <v/>
      </c>
    </row>
    <row r="91">
      <c r="A91" s="7" t="n"/>
      <c r="B91" s="7" t="n"/>
      <c r="C91" s="7" t="n"/>
      <c r="D91" s="8" t="n"/>
      <c r="E91" s="8" t="n"/>
      <c r="F91" s="8" t="n"/>
      <c r="G91" s="8" t="n"/>
      <c r="H91" s="9">
        <f>IF(B91="","",SUM(D91:G91))</f>
        <v/>
      </c>
      <c r="I91" s="10" t="n"/>
      <c r="J91" s="9">
        <f>IF(B91="","",IF(OR(I91&lt;0,I91&gt;=1),"",H91/(1-I91)))</f>
        <v/>
      </c>
      <c r="K91" s="9">
        <f>IF(J91="","",J91*(1+CONFIGURACION!$C$4))</f>
        <v/>
      </c>
      <c r="L91" s="9">
        <f>IF(J91="","",J91-H91)</f>
        <v/>
      </c>
      <c r="M91" s="11">
        <f>IF(OR(J91="",J91=0),"",L91/J91)</f>
        <v/>
      </c>
      <c r="N91">
        <f>IF(B91="","",IF(H91&lt;=0,"REVISAR COSTOS",IF(OR(I91&lt;0,I91&gt;=1),"REVISAR MARGEN","CALCULADO")))</f>
        <v/>
      </c>
    </row>
    <row r="92">
      <c r="A92" s="7" t="n"/>
      <c r="B92" s="7" t="n"/>
      <c r="C92" s="7" t="n"/>
      <c r="D92" s="8" t="n"/>
      <c r="E92" s="8" t="n"/>
      <c r="F92" s="8" t="n"/>
      <c r="G92" s="8" t="n"/>
      <c r="H92" s="9">
        <f>IF(B92="","",SUM(D92:G92))</f>
        <v/>
      </c>
      <c r="I92" s="10" t="n"/>
      <c r="J92" s="9">
        <f>IF(B92="","",IF(OR(I92&lt;0,I92&gt;=1),"",H92/(1-I92)))</f>
        <v/>
      </c>
      <c r="K92" s="9">
        <f>IF(J92="","",J92*(1+CONFIGURACION!$C$4))</f>
        <v/>
      </c>
      <c r="L92" s="9">
        <f>IF(J92="","",J92-H92)</f>
        <v/>
      </c>
      <c r="M92" s="11">
        <f>IF(OR(J92="",J92=0),"",L92/J92)</f>
        <v/>
      </c>
      <c r="N92">
        <f>IF(B92="","",IF(H92&lt;=0,"REVISAR COSTOS",IF(OR(I92&lt;0,I92&gt;=1),"REVISAR MARGEN","CALCULADO")))</f>
        <v/>
      </c>
    </row>
    <row r="93">
      <c r="A93" s="7" t="n"/>
      <c r="B93" s="7" t="n"/>
      <c r="C93" s="7" t="n"/>
      <c r="D93" s="8" t="n"/>
      <c r="E93" s="8" t="n"/>
      <c r="F93" s="8" t="n"/>
      <c r="G93" s="8" t="n"/>
      <c r="H93" s="9">
        <f>IF(B93="","",SUM(D93:G93))</f>
        <v/>
      </c>
      <c r="I93" s="10" t="n"/>
      <c r="J93" s="9">
        <f>IF(B93="","",IF(OR(I93&lt;0,I93&gt;=1),"",H93/(1-I93)))</f>
        <v/>
      </c>
      <c r="K93" s="9">
        <f>IF(J93="","",J93*(1+CONFIGURACION!$C$4))</f>
        <v/>
      </c>
      <c r="L93" s="9">
        <f>IF(J93="","",J93-H93)</f>
        <v/>
      </c>
      <c r="M93" s="11">
        <f>IF(OR(J93="",J93=0),"",L93/J93)</f>
        <v/>
      </c>
      <c r="N93">
        <f>IF(B93="","",IF(H93&lt;=0,"REVISAR COSTOS",IF(OR(I93&lt;0,I93&gt;=1),"REVISAR MARGEN","CALCULADO")))</f>
        <v/>
      </c>
    </row>
    <row r="94">
      <c r="A94" s="7" t="n"/>
      <c r="B94" s="7" t="n"/>
      <c r="C94" s="7" t="n"/>
      <c r="D94" s="8" t="n"/>
      <c r="E94" s="8" t="n"/>
      <c r="F94" s="8" t="n"/>
      <c r="G94" s="8" t="n"/>
      <c r="H94" s="9">
        <f>IF(B94="","",SUM(D94:G94))</f>
        <v/>
      </c>
      <c r="I94" s="10" t="n"/>
      <c r="J94" s="9">
        <f>IF(B94="","",IF(OR(I94&lt;0,I94&gt;=1),"",H94/(1-I94)))</f>
        <v/>
      </c>
      <c r="K94" s="9">
        <f>IF(J94="","",J94*(1+CONFIGURACION!$C$4))</f>
        <v/>
      </c>
      <c r="L94" s="9">
        <f>IF(J94="","",J94-H94)</f>
        <v/>
      </c>
      <c r="M94" s="11">
        <f>IF(OR(J94="",J94=0),"",L94/J94)</f>
        <v/>
      </c>
      <c r="N94">
        <f>IF(B94="","",IF(H94&lt;=0,"REVISAR COSTOS",IF(OR(I94&lt;0,I94&gt;=1),"REVISAR MARGEN","CALCULADO")))</f>
        <v/>
      </c>
    </row>
    <row r="95">
      <c r="A95" s="7" t="n"/>
      <c r="B95" s="7" t="n"/>
      <c r="C95" s="7" t="n"/>
      <c r="D95" s="8" t="n"/>
      <c r="E95" s="8" t="n"/>
      <c r="F95" s="8" t="n"/>
      <c r="G95" s="8" t="n"/>
      <c r="H95" s="9">
        <f>IF(B95="","",SUM(D95:G95))</f>
        <v/>
      </c>
      <c r="I95" s="10" t="n"/>
      <c r="J95" s="9">
        <f>IF(B95="","",IF(OR(I95&lt;0,I95&gt;=1),"",H95/(1-I95)))</f>
        <v/>
      </c>
      <c r="K95" s="9">
        <f>IF(J95="","",J95*(1+CONFIGURACION!$C$4))</f>
        <v/>
      </c>
      <c r="L95" s="9">
        <f>IF(J95="","",J95-H95)</f>
        <v/>
      </c>
      <c r="M95" s="11">
        <f>IF(OR(J95="",J95=0),"",L95/J95)</f>
        <v/>
      </c>
      <c r="N95">
        <f>IF(B95="","",IF(H95&lt;=0,"REVISAR COSTOS",IF(OR(I95&lt;0,I95&gt;=1),"REVISAR MARGEN","CALCULADO")))</f>
        <v/>
      </c>
    </row>
    <row r="96">
      <c r="A96" s="7" t="n"/>
      <c r="B96" s="7" t="n"/>
      <c r="C96" s="7" t="n"/>
      <c r="D96" s="8" t="n"/>
      <c r="E96" s="8" t="n"/>
      <c r="F96" s="8" t="n"/>
      <c r="G96" s="8" t="n"/>
      <c r="H96" s="9">
        <f>IF(B96="","",SUM(D96:G96))</f>
        <v/>
      </c>
      <c r="I96" s="10" t="n"/>
      <c r="J96" s="9">
        <f>IF(B96="","",IF(OR(I96&lt;0,I96&gt;=1),"",H96/(1-I96)))</f>
        <v/>
      </c>
      <c r="K96" s="9">
        <f>IF(J96="","",J96*(1+CONFIGURACION!$C$4))</f>
        <v/>
      </c>
      <c r="L96" s="9">
        <f>IF(J96="","",J96-H96)</f>
        <v/>
      </c>
      <c r="M96" s="11">
        <f>IF(OR(J96="",J96=0),"",L96/J96)</f>
        <v/>
      </c>
      <c r="N96">
        <f>IF(B96="","",IF(H96&lt;=0,"REVISAR COSTOS",IF(OR(I96&lt;0,I96&gt;=1),"REVISAR MARGEN","CALCULADO")))</f>
        <v/>
      </c>
    </row>
    <row r="97">
      <c r="A97" s="7" t="n"/>
      <c r="B97" s="7" t="n"/>
      <c r="C97" s="7" t="n"/>
      <c r="D97" s="8" t="n"/>
      <c r="E97" s="8" t="n"/>
      <c r="F97" s="8" t="n"/>
      <c r="G97" s="8" t="n"/>
      <c r="H97" s="9">
        <f>IF(B97="","",SUM(D97:G97))</f>
        <v/>
      </c>
      <c r="I97" s="10" t="n"/>
      <c r="J97" s="9">
        <f>IF(B97="","",IF(OR(I97&lt;0,I97&gt;=1),"",H97/(1-I97)))</f>
        <v/>
      </c>
      <c r="K97" s="9">
        <f>IF(J97="","",J97*(1+CONFIGURACION!$C$4))</f>
        <v/>
      </c>
      <c r="L97" s="9">
        <f>IF(J97="","",J97-H97)</f>
        <v/>
      </c>
      <c r="M97" s="11">
        <f>IF(OR(J97="",J97=0),"",L97/J97)</f>
        <v/>
      </c>
      <c r="N97">
        <f>IF(B97="","",IF(H97&lt;=0,"REVISAR COSTOS",IF(OR(I97&lt;0,I97&gt;=1),"REVISAR MARGEN","CALCULADO")))</f>
        <v/>
      </c>
    </row>
    <row r="98">
      <c r="A98" s="7" t="n"/>
      <c r="B98" s="7" t="n"/>
      <c r="C98" s="7" t="n"/>
      <c r="D98" s="8" t="n"/>
      <c r="E98" s="8" t="n"/>
      <c r="F98" s="8" t="n"/>
      <c r="G98" s="8" t="n"/>
      <c r="H98" s="9">
        <f>IF(B98="","",SUM(D98:G98))</f>
        <v/>
      </c>
      <c r="I98" s="10" t="n"/>
      <c r="J98" s="9">
        <f>IF(B98="","",IF(OR(I98&lt;0,I98&gt;=1),"",H98/(1-I98)))</f>
        <v/>
      </c>
      <c r="K98" s="9">
        <f>IF(J98="","",J98*(1+CONFIGURACION!$C$4))</f>
        <v/>
      </c>
      <c r="L98" s="9">
        <f>IF(J98="","",J98-H98)</f>
        <v/>
      </c>
      <c r="M98" s="11">
        <f>IF(OR(J98="",J98=0),"",L98/J98)</f>
        <v/>
      </c>
      <c r="N98">
        <f>IF(B98="","",IF(H98&lt;=0,"REVISAR COSTOS",IF(OR(I98&lt;0,I98&gt;=1),"REVISAR MARGEN","CALCULADO")))</f>
        <v/>
      </c>
    </row>
    <row r="99">
      <c r="A99" s="7" t="n"/>
      <c r="B99" s="7" t="n"/>
      <c r="C99" s="7" t="n"/>
      <c r="D99" s="8" t="n"/>
      <c r="E99" s="8" t="n"/>
      <c r="F99" s="8" t="n"/>
      <c r="G99" s="8" t="n"/>
      <c r="H99" s="9">
        <f>IF(B99="","",SUM(D99:G99))</f>
        <v/>
      </c>
      <c r="I99" s="10" t="n"/>
      <c r="J99" s="9">
        <f>IF(B99="","",IF(OR(I99&lt;0,I99&gt;=1),"",H99/(1-I99)))</f>
        <v/>
      </c>
      <c r="K99" s="9">
        <f>IF(J99="","",J99*(1+CONFIGURACION!$C$4))</f>
        <v/>
      </c>
      <c r="L99" s="9">
        <f>IF(J99="","",J99-H99)</f>
        <v/>
      </c>
      <c r="M99" s="11">
        <f>IF(OR(J99="",J99=0),"",L99/J99)</f>
        <v/>
      </c>
      <c r="N99">
        <f>IF(B99="","",IF(H99&lt;=0,"REVISAR COSTOS",IF(OR(I99&lt;0,I99&gt;=1),"REVISAR MARGEN","CALCULADO")))</f>
        <v/>
      </c>
    </row>
    <row r="100">
      <c r="A100" s="7" t="n"/>
      <c r="B100" s="7" t="n"/>
      <c r="C100" s="7" t="n"/>
      <c r="D100" s="8" t="n"/>
      <c r="E100" s="8" t="n"/>
      <c r="F100" s="8" t="n"/>
      <c r="G100" s="8" t="n"/>
      <c r="H100" s="9">
        <f>IF(B100="","",SUM(D100:G100))</f>
        <v/>
      </c>
      <c r="I100" s="10" t="n"/>
      <c r="J100" s="9">
        <f>IF(B100="","",IF(OR(I100&lt;0,I100&gt;=1),"",H100/(1-I100)))</f>
        <v/>
      </c>
      <c r="K100" s="9">
        <f>IF(J100="","",J100*(1+CONFIGURACION!$C$4))</f>
        <v/>
      </c>
      <c r="L100" s="9">
        <f>IF(J100="","",J100-H100)</f>
        <v/>
      </c>
      <c r="M100" s="11">
        <f>IF(OR(J100="",J100=0),"",L100/J100)</f>
        <v/>
      </c>
      <c r="N100">
        <f>IF(B100="","",IF(H100&lt;=0,"REVISAR COSTOS",IF(OR(I100&lt;0,I100&gt;=1),"REVISAR MARGEN","CALCULADO")))</f>
        <v/>
      </c>
    </row>
    <row r="101">
      <c r="A101" s="7" t="n"/>
      <c r="B101" s="7" t="n"/>
      <c r="C101" s="7" t="n"/>
      <c r="D101" s="8" t="n"/>
      <c r="E101" s="8" t="n"/>
      <c r="F101" s="8" t="n"/>
      <c r="G101" s="8" t="n"/>
      <c r="H101" s="9">
        <f>IF(B101="","",SUM(D101:G101))</f>
        <v/>
      </c>
      <c r="I101" s="10" t="n"/>
      <c r="J101" s="9">
        <f>IF(B101="","",IF(OR(I101&lt;0,I101&gt;=1),"",H101/(1-I101)))</f>
        <v/>
      </c>
      <c r="K101" s="9">
        <f>IF(J101="","",J101*(1+CONFIGURACION!$C$4))</f>
        <v/>
      </c>
      <c r="L101" s="9">
        <f>IF(J101="","",J101-H101)</f>
        <v/>
      </c>
      <c r="M101" s="11">
        <f>IF(OR(J101="",J101=0),"",L101/J101)</f>
        <v/>
      </c>
      <c r="N101">
        <f>IF(B101="","",IF(H101&lt;=0,"REVISAR COSTOS",IF(OR(I101&lt;0,I101&gt;=1),"REVISAR MARGEN","CALCULADO")))</f>
        <v/>
      </c>
    </row>
    <row r="102">
      <c r="A102" s="7" t="n"/>
      <c r="B102" s="7" t="n"/>
      <c r="C102" s="7" t="n"/>
      <c r="D102" s="8" t="n"/>
      <c r="E102" s="8" t="n"/>
      <c r="F102" s="8" t="n"/>
      <c r="G102" s="8" t="n"/>
      <c r="H102" s="9">
        <f>IF(B102="","",SUM(D102:G102))</f>
        <v/>
      </c>
      <c r="I102" s="10" t="n"/>
      <c r="J102" s="9">
        <f>IF(B102="","",IF(OR(I102&lt;0,I102&gt;=1),"",H102/(1-I102)))</f>
        <v/>
      </c>
      <c r="K102" s="9">
        <f>IF(J102="","",J102*(1+CONFIGURACION!$C$4))</f>
        <v/>
      </c>
      <c r="L102" s="9">
        <f>IF(J102="","",J102-H102)</f>
        <v/>
      </c>
      <c r="M102" s="11">
        <f>IF(OR(J102="",J102=0),"",L102/J102)</f>
        <v/>
      </c>
      <c r="N102">
        <f>IF(B102="","",IF(H102&lt;=0,"REVISAR COSTOS",IF(OR(I102&lt;0,I102&gt;=1),"REVISAR MARGEN","CALCULADO")))</f>
        <v/>
      </c>
    </row>
    <row r="103">
      <c r="A103" s="7" t="n"/>
      <c r="B103" s="7" t="n"/>
      <c r="C103" s="7" t="n"/>
      <c r="D103" s="8" t="n"/>
      <c r="E103" s="8" t="n"/>
      <c r="F103" s="8" t="n"/>
      <c r="G103" s="8" t="n"/>
      <c r="H103" s="9">
        <f>IF(B103="","",SUM(D103:G103))</f>
        <v/>
      </c>
      <c r="I103" s="10" t="n"/>
      <c r="J103" s="9">
        <f>IF(B103="","",IF(OR(I103&lt;0,I103&gt;=1),"",H103/(1-I103)))</f>
        <v/>
      </c>
      <c r="K103" s="9">
        <f>IF(J103="","",J103*(1+CONFIGURACION!$C$4))</f>
        <v/>
      </c>
      <c r="L103" s="9">
        <f>IF(J103="","",J103-H103)</f>
        <v/>
      </c>
      <c r="M103" s="11">
        <f>IF(OR(J103="",J103=0),"",L103/J103)</f>
        <v/>
      </c>
      <c r="N103">
        <f>IF(B103="","",IF(H103&lt;=0,"REVISAR COSTOS",IF(OR(I103&lt;0,I103&gt;=1),"REVISAR MARGEN","CALCULADO")))</f>
        <v/>
      </c>
    </row>
    <row r="104">
      <c r="A104" s="7" t="n"/>
      <c r="B104" s="7" t="n"/>
      <c r="C104" s="7" t="n"/>
      <c r="D104" s="8" t="n"/>
      <c r="E104" s="8" t="n"/>
      <c r="F104" s="8" t="n"/>
      <c r="G104" s="8" t="n"/>
      <c r="H104" s="9">
        <f>IF(B104="","",SUM(D104:G104))</f>
        <v/>
      </c>
      <c r="I104" s="10" t="n"/>
      <c r="J104" s="9">
        <f>IF(B104="","",IF(OR(I104&lt;0,I104&gt;=1),"",H104/(1-I104)))</f>
        <v/>
      </c>
      <c r="K104" s="9">
        <f>IF(J104="","",J104*(1+CONFIGURACION!$C$4))</f>
        <v/>
      </c>
      <c r="L104" s="9">
        <f>IF(J104="","",J104-H104)</f>
        <v/>
      </c>
      <c r="M104" s="11">
        <f>IF(OR(J104="",J104=0),"",L104/J104)</f>
        <v/>
      </c>
      <c r="N104">
        <f>IF(B104="","",IF(H104&lt;=0,"REVISAR COSTOS",IF(OR(I104&lt;0,I104&gt;=1),"REVISAR MARGEN","CALCULADO")))</f>
        <v/>
      </c>
    </row>
    <row r="105">
      <c r="A105" s="7" t="n"/>
      <c r="B105" s="7" t="n"/>
      <c r="C105" s="7" t="n"/>
      <c r="D105" s="8" t="n"/>
      <c r="E105" s="8" t="n"/>
      <c r="F105" s="8" t="n"/>
      <c r="G105" s="8" t="n"/>
      <c r="H105" s="9">
        <f>IF(B105="","",SUM(D105:G105))</f>
        <v/>
      </c>
      <c r="I105" s="10" t="n"/>
      <c r="J105" s="9">
        <f>IF(B105="","",IF(OR(I105&lt;0,I105&gt;=1),"",H105/(1-I105)))</f>
        <v/>
      </c>
      <c r="K105" s="9">
        <f>IF(J105="","",J105*(1+CONFIGURACION!$C$4))</f>
        <v/>
      </c>
      <c r="L105" s="9">
        <f>IF(J105="","",J105-H105)</f>
        <v/>
      </c>
      <c r="M105" s="11">
        <f>IF(OR(J105="",J105=0),"",L105/J105)</f>
        <v/>
      </c>
      <c r="N105">
        <f>IF(B105="","",IF(H105&lt;=0,"REVISAR COSTOS",IF(OR(I105&lt;0,I105&gt;=1),"REVISAR MARGEN","CALCULADO")))</f>
        <v/>
      </c>
    </row>
    <row r="106">
      <c r="A106" s="7" t="n"/>
      <c r="B106" s="7" t="n"/>
      <c r="C106" s="7" t="n"/>
      <c r="D106" s="8" t="n"/>
      <c r="E106" s="8" t="n"/>
      <c r="F106" s="8" t="n"/>
      <c r="G106" s="8" t="n"/>
      <c r="H106" s="9">
        <f>IF(B106="","",SUM(D106:G106))</f>
        <v/>
      </c>
      <c r="I106" s="10" t="n"/>
      <c r="J106" s="9">
        <f>IF(B106="","",IF(OR(I106&lt;0,I106&gt;=1),"",H106/(1-I106)))</f>
        <v/>
      </c>
      <c r="K106" s="9">
        <f>IF(J106="","",J106*(1+CONFIGURACION!$C$4))</f>
        <v/>
      </c>
      <c r="L106" s="9">
        <f>IF(J106="","",J106-H106)</f>
        <v/>
      </c>
      <c r="M106" s="11">
        <f>IF(OR(J106="",J106=0),"",L106/J106)</f>
        <v/>
      </c>
      <c r="N106">
        <f>IF(B106="","",IF(H106&lt;=0,"REVISAR COSTOS",IF(OR(I106&lt;0,I106&gt;=1),"REVISAR MARGEN","CALCULADO")))</f>
        <v/>
      </c>
    </row>
    <row r="107">
      <c r="A107" s="7" t="n"/>
      <c r="B107" s="7" t="n"/>
      <c r="C107" s="7" t="n"/>
      <c r="D107" s="8" t="n"/>
      <c r="E107" s="8" t="n"/>
      <c r="F107" s="8" t="n"/>
      <c r="G107" s="8" t="n"/>
      <c r="H107" s="9">
        <f>IF(B107="","",SUM(D107:G107))</f>
        <v/>
      </c>
      <c r="I107" s="10" t="n"/>
      <c r="J107" s="9">
        <f>IF(B107="","",IF(OR(I107&lt;0,I107&gt;=1),"",H107/(1-I107)))</f>
        <v/>
      </c>
      <c r="K107" s="9">
        <f>IF(J107="","",J107*(1+CONFIGURACION!$C$4))</f>
        <v/>
      </c>
      <c r="L107" s="9">
        <f>IF(J107="","",J107-H107)</f>
        <v/>
      </c>
      <c r="M107" s="11">
        <f>IF(OR(J107="",J107=0),"",L107/J107)</f>
        <v/>
      </c>
      <c r="N107">
        <f>IF(B107="","",IF(H107&lt;=0,"REVISAR COSTOS",IF(OR(I107&lt;0,I107&gt;=1),"REVISAR MARGEN","CALCULADO")))</f>
        <v/>
      </c>
    </row>
    <row r="108">
      <c r="A108" s="7" t="n"/>
      <c r="B108" s="7" t="n"/>
      <c r="C108" s="7" t="n"/>
      <c r="D108" s="8" t="n"/>
      <c r="E108" s="8" t="n"/>
      <c r="F108" s="8" t="n"/>
      <c r="G108" s="8" t="n"/>
      <c r="H108" s="9">
        <f>IF(B108="","",SUM(D108:G108))</f>
        <v/>
      </c>
      <c r="I108" s="10" t="n"/>
      <c r="J108" s="9">
        <f>IF(B108="","",IF(OR(I108&lt;0,I108&gt;=1),"",H108/(1-I108)))</f>
        <v/>
      </c>
      <c r="K108" s="9">
        <f>IF(J108="","",J108*(1+CONFIGURACION!$C$4))</f>
        <v/>
      </c>
      <c r="L108" s="9">
        <f>IF(J108="","",J108-H108)</f>
        <v/>
      </c>
      <c r="M108" s="11">
        <f>IF(OR(J108="",J108=0),"",L108/J108)</f>
        <v/>
      </c>
      <c r="N108">
        <f>IF(B108="","",IF(H108&lt;=0,"REVISAR COSTOS",IF(OR(I108&lt;0,I108&gt;=1),"REVISAR MARGEN","CALCULADO")))</f>
        <v/>
      </c>
    </row>
    <row r="109">
      <c r="A109" s="7" t="n"/>
      <c r="B109" s="7" t="n"/>
      <c r="C109" s="7" t="n"/>
      <c r="D109" s="8" t="n"/>
      <c r="E109" s="8" t="n"/>
      <c r="F109" s="8" t="n"/>
      <c r="G109" s="8" t="n"/>
      <c r="H109" s="9">
        <f>IF(B109="","",SUM(D109:G109))</f>
        <v/>
      </c>
      <c r="I109" s="10" t="n"/>
      <c r="J109" s="9">
        <f>IF(B109="","",IF(OR(I109&lt;0,I109&gt;=1),"",H109/(1-I109)))</f>
        <v/>
      </c>
      <c r="K109" s="9">
        <f>IF(J109="","",J109*(1+CONFIGURACION!$C$4))</f>
        <v/>
      </c>
      <c r="L109" s="9">
        <f>IF(J109="","",J109-H109)</f>
        <v/>
      </c>
      <c r="M109" s="11">
        <f>IF(OR(J109="",J109=0),"",L109/J109)</f>
        <v/>
      </c>
      <c r="N109">
        <f>IF(B109="","",IF(H109&lt;=0,"REVISAR COSTOS",IF(OR(I109&lt;0,I109&gt;=1),"REVISAR MARGEN","CALCULADO")))</f>
        <v/>
      </c>
    </row>
    <row r="110">
      <c r="A110" s="7" t="n"/>
      <c r="B110" s="7" t="n"/>
      <c r="C110" s="7" t="n"/>
      <c r="D110" s="8" t="n"/>
      <c r="E110" s="8" t="n"/>
      <c r="F110" s="8" t="n"/>
      <c r="G110" s="8" t="n"/>
      <c r="H110" s="9">
        <f>IF(B110="","",SUM(D110:G110))</f>
        <v/>
      </c>
      <c r="I110" s="10" t="n"/>
      <c r="J110" s="9">
        <f>IF(B110="","",IF(OR(I110&lt;0,I110&gt;=1),"",H110/(1-I110)))</f>
        <v/>
      </c>
      <c r="K110" s="9">
        <f>IF(J110="","",J110*(1+CONFIGURACION!$C$4))</f>
        <v/>
      </c>
      <c r="L110" s="9">
        <f>IF(J110="","",J110-H110)</f>
        <v/>
      </c>
      <c r="M110" s="11">
        <f>IF(OR(J110="",J110=0),"",L110/J110)</f>
        <v/>
      </c>
      <c r="N110">
        <f>IF(B110="","",IF(H110&lt;=0,"REVISAR COSTOS",IF(OR(I110&lt;0,I110&gt;=1),"REVISAR MARGEN","CALCULADO")))</f>
        <v/>
      </c>
    </row>
    <row r="111">
      <c r="A111" s="7" t="n"/>
      <c r="B111" s="7" t="n"/>
      <c r="C111" s="7" t="n"/>
      <c r="D111" s="8" t="n"/>
      <c r="E111" s="8" t="n"/>
      <c r="F111" s="8" t="n"/>
      <c r="G111" s="8" t="n"/>
      <c r="H111" s="9">
        <f>IF(B111="","",SUM(D111:G111))</f>
        <v/>
      </c>
      <c r="I111" s="10" t="n"/>
      <c r="J111" s="9">
        <f>IF(B111="","",IF(OR(I111&lt;0,I111&gt;=1),"",H111/(1-I111)))</f>
        <v/>
      </c>
      <c r="K111" s="9">
        <f>IF(J111="","",J111*(1+CONFIGURACION!$C$4))</f>
        <v/>
      </c>
      <c r="L111" s="9">
        <f>IF(J111="","",J111-H111)</f>
        <v/>
      </c>
      <c r="M111" s="11">
        <f>IF(OR(J111="",J111=0),"",L111/J111)</f>
        <v/>
      </c>
      <c r="N111">
        <f>IF(B111="","",IF(H111&lt;=0,"REVISAR COSTOS",IF(OR(I111&lt;0,I111&gt;=1),"REVISAR MARGEN","CALCULADO")))</f>
        <v/>
      </c>
    </row>
    <row r="112">
      <c r="A112" s="7" t="n"/>
      <c r="B112" s="7" t="n"/>
      <c r="C112" s="7" t="n"/>
      <c r="D112" s="8" t="n"/>
      <c r="E112" s="8" t="n"/>
      <c r="F112" s="8" t="n"/>
      <c r="G112" s="8" t="n"/>
      <c r="H112" s="9">
        <f>IF(B112="","",SUM(D112:G112))</f>
        <v/>
      </c>
      <c r="I112" s="10" t="n"/>
      <c r="J112" s="9">
        <f>IF(B112="","",IF(OR(I112&lt;0,I112&gt;=1),"",H112/(1-I112)))</f>
        <v/>
      </c>
      <c r="K112" s="9">
        <f>IF(J112="","",J112*(1+CONFIGURACION!$C$4))</f>
        <v/>
      </c>
      <c r="L112" s="9">
        <f>IF(J112="","",J112-H112)</f>
        <v/>
      </c>
      <c r="M112" s="11">
        <f>IF(OR(J112="",J112=0),"",L112/J112)</f>
        <v/>
      </c>
      <c r="N112">
        <f>IF(B112="","",IF(H112&lt;=0,"REVISAR COSTOS",IF(OR(I112&lt;0,I112&gt;=1),"REVISAR MARGEN","CALCULADO")))</f>
        <v/>
      </c>
    </row>
    <row r="113">
      <c r="A113" s="7" t="n"/>
      <c r="B113" s="7" t="n"/>
      <c r="C113" s="7" t="n"/>
      <c r="D113" s="8" t="n"/>
      <c r="E113" s="8" t="n"/>
      <c r="F113" s="8" t="n"/>
      <c r="G113" s="8" t="n"/>
      <c r="H113" s="9">
        <f>IF(B113="","",SUM(D113:G113))</f>
        <v/>
      </c>
      <c r="I113" s="10" t="n"/>
      <c r="J113" s="9">
        <f>IF(B113="","",IF(OR(I113&lt;0,I113&gt;=1),"",H113/(1-I113)))</f>
        <v/>
      </c>
      <c r="K113" s="9">
        <f>IF(J113="","",J113*(1+CONFIGURACION!$C$4))</f>
        <v/>
      </c>
      <c r="L113" s="9">
        <f>IF(J113="","",J113-H113)</f>
        <v/>
      </c>
      <c r="M113" s="11">
        <f>IF(OR(J113="",J113=0),"",L113/J113)</f>
        <v/>
      </c>
      <c r="N113">
        <f>IF(B113="","",IF(H113&lt;=0,"REVISAR COSTOS",IF(OR(I113&lt;0,I113&gt;=1),"REVISAR MARGEN","CALCULADO")))</f>
        <v/>
      </c>
    </row>
    <row r="114">
      <c r="A114" s="7" t="n"/>
      <c r="B114" s="7" t="n"/>
      <c r="C114" s="7" t="n"/>
      <c r="D114" s="8" t="n"/>
      <c r="E114" s="8" t="n"/>
      <c r="F114" s="8" t="n"/>
      <c r="G114" s="8" t="n"/>
      <c r="H114" s="9">
        <f>IF(B114="","",SUM(D114:G114))</f>
        <v/>
      </c>
      <c r="I114" s="10" t="n"/>
      <c r="J114" s="9">
        <f>IF(B114="","",IF(OR(I114&lt;0,I114&gt;=1),"",H114/(1-I114)))</f>
        <v/>
      </c>
      <c r="K114" s="9">
        <f>IF(J114="","",J114*(1+CONFIGURACION!$C$4))</f>
        <v/>
      </c>
      <c r="L114" s="9">
        <f>IF(J114="","",J114-H114)</f>
        <v/>
      </c>
      <c r="M114" s="11">
        <f>IF(OR(J114="",J114=0),"",L114/J114)</f>
        <v/>
      </c>
      <c r="N114">
        <f>IF(B114="","",IF(H114&lt;=0,"REVISAR COSTOS",IF(OR(I114&lt;0,I114&gt;=1),"REVISAR MARGEN","CALCULADO")))</f>
        <v/>
      </c>
    </row>
    <row r="115">
      <c r="A115" s="7" t="n"/>
      <c r="B115" s="7" t="n"/>
      <c r="C115" s="7" t="n"/>
      <c r="D115" s="8" t="n"/>
      <c r="E115" s="8" t="n"/>
      <c r="F115" s="8" t="n"/>
      <c r="G115" s="8" t="n"/>
      <c r="H115" s="9">
        <f>IF(B115="","",SUM(D115:G115))</f>
        <v/>
      </c>
      <c r="I115" s="10" t="n"/>
      <c r="J115" s="9">
        <f>IF(B115="","",IF(OR(I115&lt;0,I115&gt;=1),"",H115/(1-I115)))</f>
        <v/>
      </c>
      <c r="K115" s="9">
        <f>IF(J115="","",J115*(1+CONFIGURACION!$C$4))</f>
        <v/>
      </c>
      <c r="L115" s="9">
        <f>IF(J115="","",J115-H115)</f>
        <v/>
      </c>
      <c r="M115" s="11">
        <f>IF(OR(J115="",J115=0),"",L115/J115)</f>
        <v/>
      </c>
      <c r="N115">
        <f>IF(B115="","",IF(H115&lt;=0,"REVISAR COSTOS",IF(OR(I115&lt;0,I115&gt;=1),"REVISAR MARGEN","CALCULADO")))</f>
        <v/>
      </c>
    </row>
    <row r="116">
      <c r="A116" s="7" t="n"/>
      <c r="B116" s="7" t="n"/>
      <c r="C116" s="7" t="n"/>
      <c r="D116" s="8" t="n"/>
      <c r="E116" s="8" t="n"/>
      <c r="F116" s="8" t="n"/>
      <c r="G116" s="8" t="n"/>
      <c r="H116" s="9">
        <f>IF(B116="","",SUM(D116:G116))</f>
        <v/>
      </c>
      <c r="I116" s="10" t="n"/>
      <c r="J116" s="9">
        <f>IF(B116="","",IF(OR(I116&lt;0,I116&gt;=1),"",H116/(1-I116)))</f>
        <v/>
      </c>
      <c r="K116" s="9">
        <f>IF(J116="","",J116*(1+CONFIGURACION!$C$4))</f>
        <v/>
      </c>
      <c r="L116" s="9">
        <f>IF(J116="","",J116-H116)</f>
        <v/>
      </c>
      <c r="M116" s="11">
        <f>IF(OR(J116="",J116=0),"",L116/J116)</f>
        <v/>
      </c>
      <c r="N116">
        <f>IF(B116="","",IF(H116&lt;=0,"REVISAR COSTOS",IF(OR(I116&lt;0,I116&gt;=1),"REVISAR MARGEN","CALCULADO")))</f>
        <v/>
      </c>
    </row>
    <row r="117">
      <c r="A117" s="7" t="n"/>
      <c r="B117" s="7" t="n"/>
      <c r="C117" s="7" t="n"/>
      <c r="D117" s="8" t="n"/>
      <c r="E117" s="8" t="n"/>
      <c r="F117" s="8" t="n"/>
      <c r="G117" s="8" t="n"/>
      <c r="H117" s="9">
        <f>IF(B117="","",SUM(D117:G117))</f>
        <v/>
      </c>
      <c r="I117" s="10" t="n"/>
      <c r="J117" s="9">
        <f>IF(B117="","",IF(OR(I117&lt;0,I117&gt;=1),"",H117/(1-I117)))</f>
        <v/>
      </c>
      <c r="K117" s="9">
        <f>IF(J117="","",J117*(1+CONFIGURACION!$C$4))</f>
        <v/>
      </c>
      <c r="L117" s="9">
        <f>IF(J117="","",J117-H117)</f>
        <v/>
      </c>
      <c r="M117" s="11">
        <f>IF(OR(J117="",J117=0),"",L117/J117)</f>
        <v/>
      </c>
      <c r="N117">
        <f>IF(B117="","",IF(H117&lt;=0,"REVISAR COSTOS",IF(OR(I117&lt;0,I117&gt;=1),"REVISAR MARGEN","CALCULADO")))</f>
        <v/>
      </c>
    </row>
    <row r="118">
      <c r="A118" s="7" t="n"/>
      <c r="B118" s="7" t="n"/>
      <c r="C118" s="7" t="n"/>
      <c r="D118" s="8" t="n"/>
      <c r="E118" s="8" t="n"/>
      <c r="F118" s="8" t="n"/>
      <c r="G118" s="8" t="n"/>
      <c r="H118" s="9">
        <f>IF(B118="","",SUM(D118:G118))</f>
        <v/>
      </c>
      <c r="I118" s="10" t="n"/>
      <c r="J118" s="9">
        <f>IF(B118="","",IF(OR(I118&lt;0,I118&gt;=1),"",H118/(1-I118)))</f>
        <v/>
      </c>
      <c r="K118" s="9">
        <f>IF(J118="","",J118*(1+CONFIGURACION!$C$4))</f>
        <v/>
      </c>
      <c r="L118" s="9">
        <f>IF(J118="","",J118-H118)</f>
        <v/>
      </c>
      <c r="M118" s="11">
        <f>IF(OR(J118="",J118=0),"",L118/J118)</f>
        <v/>
      </c>
      <c r="N118">
        <f>IF(B118="","",IF(H118&lt;=0,"REVISAR COSTOS",IF(OR(I118&lt;0,I118&gt;=1),"REVISAR MARGEN","CALCULADO")))</f>
        <v/>
      </c>
    </row>
    <row r="119">
      <c r="A119" s="7" t="n"/>
      <c r="B119" s="7" t="n"/>
      <c r="C119" s="7" t="n"/>
      <c r="D119" s="8" t="n"/>
      <c r="E119" s="8" t="n"/>
      <c r="F119" s="8" t="n"/>
      <c r="G119" s="8" t="n"/>
      <c r="H119" s="9">
        <f>IF(B119="","",SUM(D119:G119))</f>
        <v/>
      </c>
      <c r="I119" s="10" t="n"/>
      <c r="J119" s="9">
        <f>IF(B119="","",IF(OR(I119&lt;0,I119&gt;=1),"",H119/(1-I119)))</f>
        <v/>
      </c>
      <c r="K119" s="9">
        <f>IF(J119="","",J119*(1+CONFIGURACION!$C$4))</f>
        <v/>
      </c>
      <c r="L119" s="9">
        <f>IF(J119="","",J119-H119)</f>
        <v/>
      </c>
      <c r="M119" s="11">
        <f>IF(OR(J119="",J119=0),"",L119/J119)</f>
        <v/>
      </c>
      <c r="N119">
        <f>IF(B119="","",IF(H119&lt;=0,"REVISAR COSTOS",IF(OR(I119&lt;0,I119&gt;=1),"REVISAR MARGEN","CALCULADO")))</f>
        <v/>
      </c>
    </row>
    <row r="120">
      <c r="A120" s="7" t="n"/>
      <c r="B120" s="7" t="n"/>
      <c r="C120" s="7" t="n"/>
      <c r="D120" s="8" t="n"/>
      <c r="E120" s="8" t="n"/>
      <c r="F120" s="8" t="n"/>
      <c r="G120" s="8" t="n"/>
      <c r="H120" s="9">
        <f>IF(B120="","",SUM(D120:G120))</f>
        <v/>
      </c>
      <c r="I120" s="10" t="n"/>
      <c r="J120" s="9">
        <f>IF(B120="","",IF(OR(I120&lt;0,I120&gt;=1),"",H120/(1-I120)))</f>
        <v/>
      </c>
      <c r="K120" s="9">
        <f>IF(J120="","",J120*(1+CONFIGURACION!$C$4))</f>
        <v/>
      </c>
      <c r="L120" s="9">
        <f>IF(J120="","",J120-H120)</f>
        <v/>
      </c>
      <c r="M120" s="11">
        <f>IF(OR(J120="",J120=0),"",L120/J120)</f>
        <v/>
      </c>
      <c r="N120">
        <f>IF(B120="","",IF(H120&lt;=0,"REVISAR COSTOS",IF(OR(I120&lt;0,I120&gt;=1),"REVISAR MARGEN","CALCULADO")))</f>
        <v/>
      </c>
    </row>
    <row r="121">
      <c r="A121" s="7" t="n"/>
      <c r="B121" s="7" t="n"/>
      <c r="C121" s="7" t="n"/>
      <c r="D121" s="8" t="n"/>
      <c r="E121" s="8" t="n"/>
      <c r="F121" s="8" t="n"/>
      <c r="G121" s="8" t="n"/>
      <c r="H121" s="9">
        <f>IF(B121="","",SUM(D121:G121))</f>
        <v/>
      </c>
      <c r="I121" s="10" t="n"/>
      <c r="J121" s="9">
        <f>IF(B121="","",IF(OR(I121&lt;0,I121&gt;=1),"",H121/(1-I121)))</f>
        <v/>
      </c>
      <c r="K121" s="9">
        <f>IF(J121="","",J121*(1+CONFIGURACION!$C$4))</f>
        <v/>
      </c>
      <c r="L121" s="9">
        <f>IF(J121="","",J121-H121)</f>
        <v/>
      </c>
      <c r="M121" s="11">
        <f>IF(OR(J121="",J121=0),"",L121/J121)</f>
        <v/>
      </c>
      <c r="N121">
        <f>IF(B121="","",IF(H121&lt;=0,"REVISAR COSTOS",IF(OR(I121&lt;0,I121&gt;=1),"REVISAR MARGEN","CALCULADO")))</f>
        <v/>
      </c>
    </row>
    <row r="122">
      <c r="A122" s="7" t="n"/>
      <c r="B122" s="7" t="n"/>
      <c r="C122" s="7" t="n"/>
      <c r="D122" s="8" t="n"/>
      <c r="E122" s="8" t="n"/>
      <c r="F122" s="8" t="n"/>
      <c r="G122" s="8" t="n"/>
      <c r="H122" s="9">
        <f>IF(B122="","",SUM(D122:G122))</f>
        <v/>
      </c>
      <c r="I122" s="10" t="n"/>
      <c r="J122" s="9">
        <f>IF(B122="","",IF(OR(I122&lt;0,I122&gt;=1),"",H122/(1-I122)))</f>
        <v/>
      </c>
      <c r="K122" s="9">
        <f>IF(J122="","",J122*(1+CONFIGURACION!$C$4))</f>
        <v/>
      </c>
      <c r="L122" s="9">
        <f>IF(J122="","",J122-H122)</f>
        <v/>
      </c>
      <c r="M122" s="11">
        <f>IF(OR(J122="",J122=0),"",L122/J122)</f>
        <v/>
      </c>
      <c r="N122">
        <f>IF(B122="","",IF(H122&lt;=0,"REVISAR COSTOS",IF(OR(I122&lt;0,I122&gt;=1),"REVISAR MARGEN","CALCULADO")))</f>
        <v/>
      </c>
    </row>
    <row r="123">
      <c r="A123" s="7" t="n"/>
      <c r="B123" s="7" t="n"/>
      <c r="C123" s="7" t="n"/>
      <c r="D123" s="8" t="n"/>
      <c r="E123" s="8" t="n"/>
      <c r="F123" s="8" t="n"/>
      <c r="G123" s="8" t="n"/>
      <c r="H123" s="9">
        <f>IF(B123="","",SUM(D123:G123))</f>
        <v/>
      </c>
      <c r="I123" s="10" t="n"/>
      <c r="J123" s="9">
        <f>IF(B123="","",IF(OR(I123&lt;0,I123&gt;=1),"",H123/(1-I123)))</f>
        <v/>
      </c>
      <c r="K123" s="9">
        <f>IF(J123="","",J123*(1+CONFIGURACION!$C$4))</f>
        <v/>
      </c>
      <c r="L123" s="9">
        <f>IF(J123="","",J123-H123)</f>
        <v/>
      </c>
      <c r="M123" s="11">
        <f>IF(OR(J123="",J123=0),"",L123/J123)</f>
        <v/>
      </c>
      <c r="N123">
        <f>IF(B123="","",IF(H123&lt;=0,"REVISAR COSTOS",IF(OR(I123&lt;0,I123&gt;=1),"REVISAR MARGEN","CALCULADO")))</f>
        <v/>
      </c>
    </row>
    <row r="124">
      <c r="A124" s="7" t="n"/>
      <c r="B124" s="7" t="n"/>
      <c r="C124" s="7" t="n"/>
      <c r="D124" s="8" t="n"/>
      <c r="E124" s="8" t="n"/>
      <c r="F124" s="8" t="n"/>
      <c r="G124" s="8" t="n"/>
      <c r="H124" s="9">
        <f>IF(B124="","",SUM(D124:G124))</f>
        <v/>
      </c>
      <c r="I124" s="10" t="n"/>
      <c r="J124" s="9">
        <f>IF(B124="","",IF(OR(I124&lt;0,I124&gt;=1),"",H124/(1-I124)))</f>
        <v/>
      </c>
      <c r="K124" s="9">
        <f>IF(J124="","",J124*(1+CONFIGURACION!$C$4))</f>
        <v/>
      </c>
      <c r="L124" s="9">
        <f>IF(J124="","",J124-H124)</f>
        <v/>
      </c>
      <c r="M124" s="11">
        <f>IF(OR(J124="",J124=0),"",L124/J124)</f>
        <v/>
      </c>
      <c r="N124">
        <f>IF(B124="","",IF(H124&lt;=0,"REVISAR COSTOS",IF(OR(I124&lt;0,I124&gt;=1),"REVISAR MARGEN","CALCULADO")))</f>
        <v/>
      </c>
    </row>
    <row r="125">
      <c r="A125" s="7" t="n"/>
      <c r="B125" s="7" t="n"/>
      <c r="C125" s="7" t="n"/>
      <c r="D125" s="8" t="n"/>
      <c r="E125" s="8" t="n"/>
      <c r="F125" s="8" t="n"/>
      <c r="G125" s="8" t="n"/>
      <c r="H125" s="9">
        <f>IF(B125="","",SUM(D125:G125))</f>
        <v/>
      </c>
      <c r="I125" s="10" t="n"/>
      <c r="J125" s="9">
        <f>IF(B125="","",IF(OR(I125&lt;0,I125&gt;=1),"",H125/(1-I125)))</f>
        <v/>
      </c>
      <c r="K125" s="9">
        <f>IF(J125="","",J125*(1+CONFIGURACION!$C$4))</f>
        <v/>
      </c>
      <c r="L125" s="9">
        <f>IF(J125="","",J125-H125)</f>
        <v/>
      </c>
      <c r="M125" s="11">
        <f>IF(OR(J125="",J125=0),"",L125/J125)</f>
        <v/>
      </c>
      <c r="N125">
        <f>IF(B125="","",IF(H125&lt;=0,"REVISAR COSTOS",IF(OR(I125&lt;0,I125&gt;=1),"REVISAR MARGEN","CALCULADO")))</f>
        <v/>
      </c>
    </row>
    <row r="126">
      <c r="A126" s="7" t="n"/>
      <c r="B126" s="7" t="n"/>
      <c r="C126" s="7" t="n"/>
      <c r="D126" s="8" t="n"/>
      <c r="E126" s="8" t="n"/>
      <c r="F126" s="8" t="n"/>
      <c r="G126" s="8" t="n"/>
      <c r="H126" s="9">
        <f>IF(B126="","",SUM(D126:G126))</f>
        <v/>
      </c>
      <c r="I126" s="10" t="n"/>
      <c r="J126" s="9">
        <f>IF(B126="","",IF(OR(I126&lt;0,I126&gt;=1),"",H126/(1-I126)))</f>
        <v/>
      </c>
      <c r="K126" s="9">
        <f>IF(J126="","",J126*(1+CONFIGURACION!$C$4))</f>
        <v/>
      </c>
      <c r="L126" s="9">
        <f>IF(J126="","",J126-H126)</f>
        <v/>
      </c>
      <c r="M126" s="11">
        <f>IF(OR(J126="",J126=0),"",L126/J126)</f>
        <v/>
      </c>
      <c r="N126">
        <f>IF(B126="","",IF(H126&lt;=0,"REVISAR COSTOS",IF(OR(I126&lt;0,I126&gt;=1),"REVISAR MARGEN","CALCULADO")))</f>
        <v/>
      </c>
    </row>
    <row r="127">
      <c r="A127" s="7" t="n"/>
      <c r="B127" s="7" t="n"/>
      <c r="C127" s="7" t="n"/>
      <c r="D127" s="8" t="n"/>
      <c r="E127" s="8" t="n"/>
      <c r="F127" s="8" t="n"/>
      <c r="G127" s="8" t="n"/>
      <c r="H127" s="9">
        <f>IF(B127="","",SUM(D127:G127))</f>
        <v/>
      </c>
      <c r="I127" s="10" t="n"/>
      <c r="J127" s="9">
        <f>IF(B127="","",IF(OR(I127&lt;0,I127&gt;=1),"",H127/(1-I127)))</f>
        <v/>
      </c>
      <c r="K127" s="9">
        <f>IF(J127="","",J127*(1+CONFIGURACION!$C$4))</f>
        <v/>
      </c>
      <c r="L127" s="9">
        <f>IF(J127="","",J127-H127)</f>
        <v/>
      </c>
      <c r="M127" s="11">
        <f>IF(OR(J127="",J127=0),"",L127/J127)</f>
        <v/>
      </c>
      <c r="N127">
        <f>IF(B127="","",IF(H127&lt;=0,"REVISAR COSTOS",IF(OR(I127&lt;0,I127&gt;=1),"REVISAR MARGEN","CALCULADO")))</f>
        <v/>
      </c>
    </row>
    <row r="128">
      <c r="A128" s="7" t="n"/>
      <c r="B128" s="7" t="n"/>
      <c r="C128" s="7" t="n"/>
      <c r="D128" s="8" t="n"/>
      <c r="E128" s="8" t="n"/>
      <c r="F128" s="8" t="n"/>
      <c r="G128" s="8" t="n"/>
      <c r="H128" s="9">
        <f>IF(B128="","",SUM(D128:G128))</f>
        <v/>
      </c>
      <c r="I128" s="10" t="n"/>
      <c r="J128" s="9">
        <f>IF(B128="","",IF(OR(I128&lt;0,I128&gt;=1),"",H128/(1-I128)))</f>
        <v/>
      </c>
      <c r="K128" s="9">
        <f>IF(J128="","",J128*(1+CONFIGURACION!$C$4))</f>
        <v/>
      </c>
      <c r="L128" s="9">
        <f>IF(J128="","",J128-H128)</f>
        <v/>
      </c>
      <c r="M128" s="11">
        <f>IF(OR(J128="",J128=0),"",L128/J128)</f>
        <v/>
      </c>
      <c r="N128">
        <f>IF(B128="","",IF(H128&lt;=0,"REVISAR COSTOS",IF(OR(I128&lt;0,I128&gt;=1),"REVISAR MARGEN","CALCULADO")))</f>
        <v/>
      </c>
    </row>
    <row r="129">
      <c r="A129" s="7" t="n"/>
      <c r="B129" s="7" t="n"/>
      <c r="C129" s="7" t="n"/>
      <c r="D129" s="8" t="n"/>
      <c r="E129" s="8" t="n"/>
      <c r="F129" s="8" t="n"/>
      <c r="G129" s="8" t="n"/>
      <c r="H129" s="9">
        <f>IF(B129="","",SUM(D129:G129))</f>
        <v/>
      </c>
      <c r="I129" s="10" t="n"/>
      <c r="J129" s="9">
        <f>IF(B129="","",IF(OR(I129&lt;0,I129&gt;=1),"",H129/(1-I129)))</f>
        <v/>
      </c>
      <c r="K129" s="9">
        <f>IF(J129="","",J129*(1+CONFIGURACION!$C$4))</f>
        <v/>
      </c>
      <c r="L129" s="9">
        <f>IF(J129="","",J129-H129)</f>
        <v/>
      </c>
      <c r="M129" s="11">
        <f>IF(OR(J129="",J129=0),"",L129/J129)</f>
        <v/>
      </c>
      <c r="N129">
        <f>IF(B129="","",IF(H129&lt;=0,"REVISAR COSTOS",IF(OR(I129&lt;0,I129&gt;=1),"REVISAR MARGEN","CALCULADO")))</f>
        <v/>
      </c>
    </row>
    <row r="130">
      <c r="A130" s="7" t="n"/>
      <c r="B130" s="7" t="n"/>
      <c r="C130" s="7" t="n"/>
      <c r="D130" s="8" t="n"/>
      <c r="E130" s="8" t="n"/>
      <c r="F130" s="8" t="n"/>
      <c r="G130" s="8" t="n"/>
      <c r="H130" s="9">
        <f>IF(B130="","",SUM(D130:G130))</f>
        <v/>
      </c>
      <c r="I130" s="10" t="n"/>
      <c r="J130" s="9">
        <f>IF(B130="","",IF(OR(I130&lt;0,I130&gt;=1),"",H130/(1-I130)))</f>
        <v/>
      </c>
      <c r="K130" s="9">
        <f>IF(J130="","",J130*(1+CONFIGURACION!$C$4))</f>
        <v/>
      </c>
      <c r="L130" s="9">
        <f>IF(J130="","",J130-H130)</f>
        <v/>
      </c>
      <c r="M130" s="11">
        <f>IF(OR(J130="",J130=0),"",L130/J130)</f>
        <v/>
      </c>
      <c r="N130">
        <f>IF(B130="","",IF(H130&lt;=0,"REVISAR COSTOS",IF(OR(I130&lt;0,I130&gt;=1),"REVISAR MARGEN","CALCULADO")))</f>
        <v/>
      </c>
    </row>
    <row r="131">
      <c r="A131" s="7" t="n"/>
      <c r="B131" s="7" t="n"/>
      <c r="C131" s="7" t="n"/>
      <c r="D131" s="8" t="n"/>
      <c r="E131" s="8" t="n"/>
      <c r="F131" s="8" t="n"/>
      <c r="G131" s="8" t="n"/>
      <c r="H131" s="9">
        <f>IF(B131="","",SUM(D131:G131))</f>
        <v/>
      </c>
      <c r="I131" s="10" t="n"/>
      <c r="J131" s="9">
        <f>IF(B131="","",IF(OR(I131&lt;0,I131&gt;=1),"",H131/(1-I131)))</f>
        <v/>
      </c>
      <c r="K131" s="9">
        <f>IF(J131="","",J131*(1+CONFIGURACION!$C$4))</f>
        <v/>
      </c>
      <c r="L131" s="9">
        <f>IF(J131="","",J131-H131)</f>
        <v/>
      </c>
      <c r="M131" s="11">
        <f>IF(OR(J131="",J131=0),"",L131/J131)</f>
        <v/>
      </c>
      <c r="N131">
        <f>IF(B131="","",IF(H131&lt;=0,"REVISAR COSTOS",IF(OR(I131&lt;0,I131&gt;=1),"REVISAR MARGEN","CALCULADO")))</f>
        <v/>
      </c>
    </row>
    <row r="132">
      <c r="A132" s="7" t="n"/>
      <c r="B132" s="7" t="n"/>
      <c r="C132" s="7" t="n"/>
      <c r="D132" s="8" t="n"/>
      <c r="E132" s="8" t="n"/>
      <c r="F132" s="8" t="n"/>
      <c r="G132" s="8" t="n"/>
      <c r="H132" s="9">
        <f>IF(B132="","",SUM(D132:G132))</f>
        <v/>
      </c>
      <c r="I132" s="10" t="n"/>
      <c r="J132" s="9">
        <f>IF(B132="","",IF(OR(I132&lt;0,I132&gt;=1),"",H132/(1-I132)))</f>
        <v/>
      </c>
      <c r="K132" s="9">
        <f>IF(J132="","",J132*(1+CONFIGURACION!$C$4))</f>
        <v/>
      </c>
      <c r="L132" s="9">
        <f>IF(J132="","",J132-H132)</f>
        <v/>
      </c>
      <c r="M132" s="11">
        <f>IF(OR(J132="",J132=0),"",L132/J132)</f>
        <v/>
      </c>
      <c r="N132">
        <f>IF(B132="","",IF(H132&lt;=0,"REVISAR COSTOS",IF(OR(I132&lt;0,I132&gt;=1),"REVISAR MARGEN","CALCULADO")))</f>
        <v/>
      </c>
    </row>
    <row r="133">
      <c r="A133" s="7" t="n"/>
      <c r="B133" s="7" t="n"/>
      <c r="C133" s="7" t="n"/>
      <c r="D133" s="8" t="n"/>
      <c r="E133" s="8" t="n"/>
      <c r="F133" s="8" t="n"/>
      <c r="G133" s="8" t="n"/>
      <c r="H133" s="9">
        <f>IF(B133="","",SUM(D133:G133))</f>
        <v/>
      </c>
      <c r="I133" s="10" t="n"/>
      <c r="J133" s="9">
        <f>IF(B133="","",IF(OR(I133&lt;0,I133&gt;=1),"",H133/(1-I133)))</f>
        <v/>
      </c>
      <c r="K133" s="9">
        <f>IF(J133="","",J133*(1+CONFIGURACION!$C$4))</f>
        <v/>
      </c>
      <c r="L133" s="9">
        <f>IF(J133="","",J133-H133)</f>
        <v/>
      </c>
      <c r="M133" s="11">
        <f>IF(OR(J133="",J133=0),"",L133/J133)</f>
        <v/>
      </c>
      <c r="N133">
        <f>IF(B133="","",IF(H133&lt;=0,"REVISAR COSTOS",IF(OR(I133&lt;0,I133&gt;=1),"REVISAR MARGEN","CALCULADO")))</f>
        <v/>
      </c>
    </row>
    <row r="134">
      <c r="A134" s="7" t="n"/>
      <c r="B134" s="7" t="n"/>
      <c r="C134" s="7" t="n"/>
      <c r="D134" s="8" t="n"/>
      <c r="E134" s="8" t="n"/>
      <c r="F134" s="8" t="n"/>
      <c r="G134" s="8" t="n"/>
      <c r="H134" s="9">
        <f>IF(B134="","",SUM(D134:G134))</f>
        <v/>
      </c>
      <c r="I134" s="10" t="n"/>
      <c r="J134" s="9">
        <f>IF(B134="","",IF(OR(I134&lt;0,I134&gt;=1),"",H134/(1-I134)))</f>
        <v/>
      </c>
      <c r="K134" s="9">
        <f>IF(J134="","",J134*(1+CONFIGURACION!$C$4))</f>
        <v/>
      </c>
      <c r="L134" s="9">
        <f>IF(J134="","",J134-H134)</f>
        <v/>
      </c>
      <c r="M134" s="11">
        <f>IF(OR(J134="",J134=0),"",L134/J134)</f>
        <v/>
      </c>
      <c r="N134">
        <f>IF(B134="","",IF(H134&lt;=0,"REVISAR COSTOS",IF(OR(I134&lt;0,I134&gt;=1),"REVISAR MARGEN","CALCULADO")))</f>
        <v/>
      </c>
    </row>
    <row r="135">
      <c r="A135" s="7" t="n"/>
      <c r="B135" s="7" t="n"/>
      <c r="C135" s="7" t="n"/>
      <c r="D135" s="8" t="n"/>
      <c r="E135" s="8" t="n"/>
      <c r="F135" s="8" t="n"/>
      <c r="G135" s="8" t="n"/>
      <c r="H135" s="9">
        <f>IF(B135="","",SUM(D135:G135))</f>
        <v/>
      </c>
      <c r="I135" s="10" t="n"/>
      <c r="J135" s="9">
        <f>IF(B135="","",IF(OR(I135&lt;0,I135&gt;=1),"",H135/(1-I135)))</f>
        <v/>
      </c>
      <c r="K135" s="9">
        <f>IF(J135="","",J135*(1+CONFIGURACION!$C$4))</f>
        <v/>
      </c>
      <c r="L135" s="9">
        <f>IF(J135="","",J135-H135)</f>
        <v/>
      </c>
      <c r="M135" s="11">
        <f>IF(OR(J135="",J135=0),"",L135/J135)</f>
        <v/>
      </c>
      <c r="N135">
        <f>IF(B135="","",IF(H135&lt;=0,"REVISAR COSTOS",IF(OR(I135&lt;0,I135&gt;=1),"REVISAR MARGEN","CALCULADO")))</f>
        <v/>
      </c>
    </row>
    <row r="136">
      <c r="A136" s="7" t="n"/>
      <c r="B136" s="7" t="n"/>
      <c r="C136" s="7" t="n"/>
      <c r="D136" s="8" t="n"/>
      <c r="E136" s="8" t="n"/>
      <c r="F136" s="8" t="n"/>
      <c r="G136" s="8" t="n"/>
      <c r="H136" s="9">
        <f>IF(B136="","",SUM(D136:G136))</f>
        <v/>
      </c>
      <c r="I136" s="10" t="n"/>
      <c r="J136" s="9">
        <f>IF(B136="","",IF(OR(I136&lt;0,I136&gt;=1),"",H136/(1-I136)))</f>
        <v/>
      </c>
      <c r="K136" s="9">
        <f>IF(J136="","",J136*(1+CONFIGURACION!$C$4))</f>
        <v/>
      </c>
      <c r="L136" s="9">
        <f>IF(J136="","",J136-H136)</f>
        <v/>
      </c>
      <c r="M136" s="11">
        <f>IF(OR(J136="",J136=0),"",L136/J136)</f>
        <v/>
      </c>
      <c r="N136">
        <f>IF(B136="","",IF(H136&lt;=0,"REVISAR COSTOS",IF(OR(I136&lt;0,I136&gt;=1),"REVISAR MARGEN","CALCULADO")))</f>
        <v/>
      </c>
    </row>
    <row r="137">
      <c r="A137" s="7" t="n"/>
      <c r="B137" s="7" t="n"/>
      <c r="C137" s="7" t="n"/>
      <c r="D137" s="8" t="n"/>
      <c r="E137" s="8" t="n"/>
      <c r="F137" s="8" t="n"/>
      <c r="G137" s="8" t="n"/>
      <c r="H137" s="9">
        <f>IF(B137="","",SUM(D137:G137))</f>
        <v/>
      </c>
      <c r="I137" s="10" t="n"/>
      <c r="J137" s="9">
        <f>IF(B137="","",IF(OR(I137&lt;0,I137&gt;=1),"",H137/(1-I137)))</f>
        <v/>
      </c>
      <c r="K137" s="9">
        <f>IF(J137="","",J137*(1+CONFIGURACION!$C$4))</f>
        <v/>
      </c>
      <c r="L137" s="9">
        <f>IF(J137="","",J137-H137)</f>
        <v/>
      </c>
      <c r="M137" s="11">
        <f>IF(OR(J137="",J137=0),"",L137/J137)</f>
        <v/>
      </c>
      <c r="N137">
        <f>IF(B137="","",IF(H137&lt;=0,"REVISAR COSTOS",IF(OR(I137&lt;0,I137&gt;=1),"REVISAR MARGEN","CALCULADO")))</f>
        <v/>
      </c>
    </row>
    <row r="138">
      <c r="A138" s="7" t="n"/>
      <c r="B138" s="7" t="n"/>
      <c r="C138" s="7" t="n"/>
      <c r="D138" s="8" t="n"/>
      <c r="E138" s="8" t="n"/>
      <c r="F138" s="8" t="n"/>
      <c r="G138" s="8" t="n"/>
      <c r="H138" s="9">
        <f>IF(B138="","",SUM(D138:G138))</f>
        <v/>
      </c>
      <c r="I138" s="10" t="n"/>
      <c r="J138" s="9">
        <f>IF(B138="","",IF(OR(I138&lt;0,I138&gt;=1),"",H138/(1-I138)))</f>
        <v/>
      </c>
      <c r="K138" s="9">
        <f>IF(J138="","",J138*(1+CONFIGURACION!$C$4))</f>
        <v/>
      </c>
      <c r="L138" s="9">
        <f>IF(J138="","",J138-H138)</f>
        <v/>
      </c>
      <c r="M138" s="11">
        <f>IF(OR(J138="",J138=0),"",L138/J138)</f>
        <v/>
      </c>
      <c r="N138">
        <f>IF(B138="","",IF(H138&lt;=0,"REVISAR COSTOS",IF(OR(I138&lt;0,I138&gt;=1),"REVISAR MARGEN","CALCULADO")))</f>
        <v/>
      </c>
    </row>
    <row r="139">
      <c r="A139" s="7" t="n"/>
      <c r="B139" s="7" t="n"/>
      <c r="C139" s="7" t="n"/>
      <c r="D139" s="8" t="n"/>
      <c r="E139" s="8" t="n"/>
      <c r="F139" s="8" t="n"/>
      <c r="G139" s="8" t="n"/>
      <c r="H139" s="9">
        <f>IF(B139="","",SUM(D139:G139))</f>
        <v/>
      </c>
      <c r="I139" s="10" t="n"/>
      <c r="J139" s="9">
        <f>IF(B139="","",IF(OR(I139&lt;0,I139&gt;=1),"",H139/(1-I139)))</f>
        <v/>
      </c>
      <c r="K139" s="9">
        <f>IF(J139="","",J139*(1+CONFIGURACION!$C$4))</f>
        <v/>
      </c>
      <c r="L139" s="9">
        <f>IF(J139="","",J139-H139)</f>
        <v/>
      </c>
      <c r="M139" s="11">
        <f>IF(OR(J139="",J139=0),"",L139/J139)</f>
        <v/>
      </c>
      <c r="N139">
        <f>IF(B139="","",IF(H139&lt;=0,"REVISAR COSTOS",IF(OR(I139&lt;0,I139&gt;=1),"REVISAR MARGEN","CALCULADO")))</f>
        <v/>
      </c>
    </row>
    <row r="140">
      <c r="A140" s="7" t="n"/>
      <c r="B140" s="7" t="n"/>
      <c r="C140" s="7" t="n"/>
      <c r="D140" s="8" t="n"/>
      <c r="E140" s="8" t="n"/>
      <c r="F140" s="8" t="n"/>
      <c r="G140" s="8" t="n"/>
      <c r="H140" s="9">
        <f>IF(B140="","",SUM(D140:G140))</f>
        <v/>
      </c>
      <c r="I140" s="10" t="n"/>
      <c r="J140" s="9">
        <f>IF(B140="","",IF(OR(I140&lt;0,I140&gt;=1),"",H140/(1-I140)))</f>
        <v/>
      </c>
      <c r="K140" s="9">
        <f>IF(J140="","",J140*(1+CONFIGURACION!$C$4))</f>
        <v/>
      </c>
      <c r="L140" s="9">
        <f>IF(J140="","",J140-H140)</f>
        <v/>
      </c>
      <c r="M140" s="11">
        <f>IF(OR(J140="",J140=0),"",L140/J140)</f>
        <v/>
      </c>
      <c r="N140">
        <f>IF(B140="","",IF(H140&lt;=0,"REVISAR COSTOS",IF(OR(I140&lt;0,I140&gt;=1),"REVISAR MARGEN","CALCULADO")))</f>
        <v/>
      </c>
    </row>
    <row r="141">
      <c r="A141" s="7" t="n"/>
      <c r="B141" s="7" t="n"/>
      <c r="C141" s="7" t="n"/>
      <c r="D141" s="8" t="n"/>
      <c r="E141" s="8" t="n"/>
      <c r="F141" s="8" t="n"/>
      <c r="G141" s="8" t="n"/>
      <c r="H141" s="9">
        <f>IF(B141="","",SUM(D141:G141))</f>
        <v/>
      </c>
      <c r="I141" s="10" t="n"/>
      <c r="J141" s="9">
        <f>IF(B141="","",IF(OR(I141&lt;0,I141&gt;=1),"",H141/(1-I141)))</f>
        <v/>
      </c>
      <c r="K141" s="9">
        <f>IF(J141="","",J141*(1+CONFIGURACION!$C$4))</f>
        <v/>
      </c>
      <c r="L141" s="9">
        <f>IF(J141="","",J141-H141)</f>
        <v/>
      </c>
      <c r="M141" s="11">
        <f>IF(OR(J141="",J141=0),"",L141/J141)</f>
        <v/>
      </c>
      <c r="N141">
        <f>IF(B141="","",IF(H141&lt;=0,"REVISAR COSTOS",IF(OR(I141&lt;0,I141&gt;=1),"REVISAR MARGEN","CALCULADO")))</f>
        <v/>
      </c>
    </row>
    <row r="142">
      <c r="A142" s="7" t="n"/>
      <c r="B142" s="7" t="n"/>
      <c r="C142" s="7" t="n"/>
      <c r="D142" s="8" t="n"/>
      <c r="E142" s="8" t="n"/>
      <c r="F142" s="8" t="n"/>
      <c r="G142" s="8" t="n"/>
      <c r="H142" s="9">
        <f>IF(B142="","",SUM(D142:G142))</f>
        <v/>
      </c>
      <c r="I142" s="10" t="n"/>
      <c r="J142" s="9">
        <f>IF(B142="","",IF(OR(I142&lt;0,I142&gt;=1),"",H142/(1-I142)))</f>
        <v/>
      </c>
      <c r="K142" s="9">
        <f>IF(J142="","",J142*(1+CONFIGURACION!$C$4))</f>
        <v/>
      </c>
      <c r="L142" s="9">
        <f>IF(J142="","",J142-H142)</f>
        <v/>
      </c>
      <c r="M142" s="11">
        <f>IF(OR(J142="",J142=0),"",L142/J142)</f>
        <v/>
      </c>
      <c r="N142">
        <f>IF(B142="","",IF(H142&lt;=0,"REVISAR COSTOS",IF(OR(I142&lt;0,I142&gt;=1),"REVISAR MARGEN","CALCULADO")))</f>
        <v/>
      </c>
    </row>
    <row r="143">
      <c r="A143" s="7" t="n"/>
      <c r="B143" s="7" t="n"/>
      <c r="C143" s="7" t="n"/>
      <c r="D143" s="8" t="n"/>
      <c r="E143" s="8" t="n"/>
      <c r="F143" s="8" t="n"/>
      <c r="G143" s="8" t="n"/>
      <c r="H143" s="9">
        <f>IF(B143="","",SUM(D143:G143))</f>
        <v/>
      </c>
      <c r="I143" s="10" t="n"/>
      <c r="J143" s="9">
        <f>IF(B143="","",IF(OR(I143&lt;0,I143&gt;=1),"",H143/(1-I143)))</f>
        <v/>
      </c>
      <c r="K143" s="9">
        <f>IF(J143="","",J143*(1+CONFIGURACION!$C$4))</f>
        <v/>
      </c>
      <c r="L143" s="9">
        <f>IF(J143="","",J143-H143)</f>
        <v/>
      </c>
      <c r="M143" s="11">
        <f>IF(OR(J143="",J143=0),"",L143/J143)</f>
        <v/>
      </c>
      <c r="N143">
        <f>IF(B143="","",IF(H143&lt;=0,"REVISAR COSTOS",IF(OR(I143&lt;0,I143&gt;=1),"REVISAR MARGEN","CALCULADO")))</f>
        <v/>
      </c>
    </row>
    <row r="144">
      <c r="A144" s="7" t="n"/>
      <c r="B144" s="7" t="n"/>
      <c r="C144" s="7" t="n"/>
      <c r="D144" s="8" t="n"/>
      <c r="E144" s="8" t="n"/>
      <c r="F144" s="8" t="n"/>
      <c r="G144" s="8" t="n"/>
      <c r="H144" s="9">
        <f>IF(B144="","",SUM(D144:G144))</f>
        <v/>
      </c>
      <c r="I144" s="10" t="n"/>
      <c r="J144" s="9">
        <f>IF(B144="","",IF(OR(I144&lt;0,I144&gt;=1),"",H144/(1-I144)))</f>
        <v/>
      </c>
      <c r="K144" s="9">
        <f>IF(J144="","",J144*(1+CONFIGURACION!$C$4))</f>
        <v/>
      </c>
      <c r="L144" s="9">
        <f>IF(J144="","",J144-H144)</f>
        <v/>
      </c>
      <c r="M144" s="11">
        <f>IF(OR(J144="",J144=0),"",L144/J144)</f>
        <v/>
      </c>
      <c r="N144">
        <f>IF(B144="","",IF(H144&lt;=0,"REVISAR COSTOS",IF(OR(I144&lt;0,I144&gt;=1),"REVISAR MARGEN","CALCULADO")))</f>
        <v/>
      </c>
    </row>
    <row r="145">
      <c r="A145" s="7" t="n"/>
      <c r="B145" s="7" t="n"/>
      <c r="C145" s="7" t="n"/>
      <c r="D145" s="8" t="n"/>
      <c r="E145" s="8" t="n"/>
      <c r="F145" s="8" t="n"/>
      <c r="G145" s="8" t="n"/>
      <c r="H145" s="9">
        <f>IF(B145="","",SUM(D145:G145))</f>
        <v/>
      </c>
      <c r="I145" s="10" t="n"/>
      <c r="J145" s="9">
        <f>IF(B145="","",IF(OR(I145&lt;0,I145&gt;=1),"",H145/(1-I145)))</f>
        <v/>
      </c>
      <c r="K145" s="9">
        <f>IF(J145="","",J145*(1+CONFIGURACION!$C$4))</f>
        <v/>
      </c>
      <c r="L145" s="9">
        <f>IF(J145="","",J145-H145)</f>
        <v/>
      </c>
      <c r="M145" s="11">
        <f>IF(OR(J145="",J145=0),"",L145/J145)</f>
        <v/>
      </c>
      <c r="N145">
        <f>IF(B145="","",IF(H145&lt;=0,"REVISAR COSTOS",IF(OR(I145&lt;0,I145&gt;=1),"REVISAR MARGEN","CALCULADO")))</f>
        <v/>
      </c>
    </row>
    <row r="146">
      <c r="A146" s="7" t="n"/>
      <c r="B146" s="7" t="n"/>
      <c r="C146" s="7" t="n"/>
      <c r="D146" s="8" t="n"/>
      <c r="E146" s="8" t="n"/>
      <c r="F146" s="8" t="n"/>
      <c r="G146" s="8" t="n"/>
      <c r="H146" s="9">
        <f>IF(B146="","",SUM(D146:G146))</f>
        <v/>
      </c>
      <c r="I146" s="10" t="n"/>
      <c r="J146" s="9">
        <f>IF(B146="","",IF(OR(I146&lt;0,I146&gt;=1),"",H146/(1-I146)))</f>
        <v/>
      </c>
      <c r="K146" s="9">
        <f>IF(J146="","",J146*(1+CONFIGURACION!$C$4))</f>
        <v/>
      </c>
      <c r="L146" s="9">
        <f>IF(J146="","",J146-H146)</f>
        <v/>
      </c>
      <c r="M146" s="11">
        <f>IF(OR(J146="",J146=0),"",L146/J146)</f>
        <v/>
      </c>
      <c r="N146">
        <f>IF(B146="","",IF(H146&lt;=0,"REVISAR COSTOS",IF(OR(I146&lt;0,I146&gt;=1),"REVISAR MARGEN","CALCULADO")))</f>
        <v/>
      </c>
    </row>
    <row r="147">
      <c r="A147" s="7" t="n"/>
      <c r="B147" s="7" t="n"/>
      <c r="C147" s="7" t="n"/>
      <c r="D147" s="8" t="n"/>
      <c r="E147" s="8" t="n"/>
      <c r="F147" s="8" t="n"/>
      <c r="G147" s="8" t="n"/>
      <c r="H147" s="9">
        <f>IF(B147="","",SUM(D147:G147))</f>
        <v/>
      </c>
      <c r="I147" s="10" t="n"/>
      <c r="J147" s="9">
        <f>IF(B147="","",IF(OR(I147&lt;0,I147&gt;=1),"",H147/(1-I147)))</f>
        <v/>
      </c>
      <c r="K147" s="9">
        <f>IF(J147="","",J147*(1+CONFIGURACION!$C$4))</f>
        <v/>
      </c>
      <c r="L147" s="9">
        <f>IF(J147="","",J147-H147)</f>
        <v/>
      </c>
      <c r="M147" s="11">
        <f>IF(OR(J147="",J147=0),"",L147/J147)</f>
        <v/>
      </c>
      <c r="N147">
        <f>IF(B147="","",IF(H147&lt;=0,"REVISAR COSTOS",IF(OR(I147&lt;0,I147&gt;=1),"REVISAR MARGEN","CALCULADO")))</f>
        <v/>
      </c>
    </row>
    <row r="148">
      <c r="A148" s="7" t="n"/>
      <c r="B148" s="7" t="n"/>
      <c r="C148" s="7" t="n"/>
      <c r="D148" s="8" t="n"/>
      <c r="E148" s="8" t="n"/>
      <c r="F148" s="8" t="n"/>
      <c r="G148" s="8" t="n"/>
      <c r="H148" s="9">
        <f>IF(B148="","",SUM(D148:G148))</f>
        <v/>
      </c>
      <c r="I148" s="10" t="n"/>
      <c r="J148" s="9">
        <f>IF(B148="","",IF(OR(I148&lt;0,I148&gt;=1),"",H148/(1-I148)))</f>
        <v/>
      </c>
      <c r="K148" s="9">
        <f>IF(J148="","",J148*(1+CONFIGURACION!$C$4))</f>
        <v/>
      </c>
      <c r="L148" s="9">
        <f>IF(J148="","",J148-H148)</f>
        <v/>
      </c>
      <c r="M148" s="11">
        <f>IF(OR(J148="",J148=0),"",L148/J148)</f>
        <v/>
      </c>
      <c r="N148">
        <f>IF(B148="","",IF(H148&lt;=0,"REVISAR COSTOS",IF(OR(I148&lt;0,I148&gt;=1),"REVISAR MARGEN","CALCULADO")))</f>
        <v/>
      </c>
    </row>
    <row r="149">
      <c r="A149" s="7" t="n"/>
      <c r="B149" s="7" t="n"/>
      <c r="C149" s="7" t="n"/>
      <c r="D149" s="8" t="n"/>
      <c r="E149" s="8" t="n"/>
      <c r="F149" s="8" t="n"/>
      <c r="G149" s="8" t="n"/>
      <c r="H149" s="9">
        <f>IF(B149="","",SUM(D149:G149))</f>
        <v/>
      </c>
      <c r="I149" s="10" t="n"/>
      <c r="J149" s="9">
        <f>IF(B149="","",IF(OR(I149&lt;0,I149&gt;=1),"",H149/(1-I149)))</f>
        <v/>
      </c>
      <c r="K149" s="9">
        <f>IF(J149="","",J149*(1+CONFIGURACION!$C$4))</f>
        <v/>
      </c>
      <c r="L149" s="9">
        <f>IF(J149="","",J149-H149)</f>
        <v/>
      </c>
      <c r="M149" s="11">
        <f>IF(OR(J149="",J149=0),"",L149/J149)</f>
        <v/>
      </c>
      <c r="N149">
        <f>IF(B149="","",IF(H149&lt;=0,"REVISAR COSTOS",IF(OR(I149&lt;0,I149&gt;=1),"REVISAR MARGEN","CALCULADO")))</f>
        <v/>
      </c>
    </row>
    <row r="150">
      <c r="A150" s="7" t="n"/>
      <c r="B150" s="7" t="n"/>
      <c r="C150" s="7" t="n"/>
      <c r="D150" s="8" t="n"/>
      <c r="E150" s="8" t="n"/>
      <c r="F150" s="8" t="n"/>
      <c r="G150" s="8" t="n"/>
      <c r="H150" s="9">
        <f>IF(B150="","",SUM(D150:G150))</f>
        <v/>
      </c>
      <c r="I150" s="10" t="n"/>
      <c r="J150" s="9">
        <f>IF(B150="","",IF(OR(I150&lt;0,I150&gt;=1),"",H150/(1-I150)))</f>
        <v/>
      </c>
      <c r="K150" s="9">
        <f>IF(J150="","",J150*(1+CONFIGURACION!$C$4))</f>
        <v/>
      </c>
      <c r="L150" s="9">
        <f>IF(J150="","",J150-H150)</f>
        <v/>
      </c>
      <c r="M150" s="11">
        <f>IF(OR(J150="",J150=0),"",L150/J150)</f>
        <v/>
      </c>
      <c r="N150">
        <f>IF(B150="","",IF(H150&lt;=0,"REVISAR COSTOS",IF(OR(I150&lt;0,I150&gt;=1),"REVISAR MARGEN","CALCULADO")))</f>
        <v/>
      </c>
    </row>
    <row r="151">
      <c r="A151" s="7" t="n"/>
      <c r="B151" s="7" t="n"/>
      <c r="C151" s="7" t="n"/>
      <c r="D151" s="8" t="n"/>
      <c r="E151" s="8" t="n"/>
      <c r="F151" s="8" t="n"/>
      <c r="G151" s="8" t="n"/>
      <c r="H151" s="9">
        <f>IF(B151="","",SUM(D151:G151))</f>
        <v/>
      </c>
      <c r="I151" s="10" t="n"/>
      <c r="J151" s="9">
        <f>IF(B151="","",IF(OR(I151&lt;0,I151&gt;=1),"",H151/(1-I151)))</f>
        <v/>
      </c>
      <c r="K151" s="9">
        <f>IF(J151="","",J151*(1+CONFIGURACION!$C$4))</f>
        <v/>
      </c>
      <c r="L151" s="9">
        <f>IF(J151="","",J151-H151)</f>
        <v/>
      </c>
      <c r="M151" s="11">
        <f>IF(OR(J151="",J151=0),"",L151/J151)</f>
        <v/>
      </c>
      <c r="N151">
        <f>IF(B151="","",IF(H151&lt;=0,"REVISAR COSTOS",IF(OR(I151&lt;0,I151&gt;=1),"REVISAR MARGEN","CALCULADO")))</f>
        <v/>
      </c>
    </row>
    <row r="152">
      <c r="A152" s="7" t="n"/>
      <c r="B152" s="7" t="n"/>
      <c r="C152" s="7" t="n"/>
      <c r="D152" s="8" t="n"/>
      <c r="E152" s="8" t="n"/>
      <c r="F152" s="8" t="n"/>
      <c r="G152" s="8" t="n"/>
      <c r="H152" s="9">
        <f>IF(B152="","",SUM(D152:G152))</f>
        <v/>
      </c>
      <c r="I152" s="10" t="n"/>
      <c r="J152" s="9">
        <f>IF(B152="","",IF(OR(I152&lt;0,I152&gt;=1),"",H152/(1-I152)))</f>
        <v/>
      </c>
      <c r="K152" s="9">
        <f>IF(J152="","",J152*(1+CONFIGURACION!$C$4))</f>
        <v/>
      </c>
      <c r="L152" s="9">
        <f>IF(J152="","",J152-H152)</f>
        <v/>
      </c>
      <c r="M152" s="11">
        <f>IF(OR(J152="",J152=0),"",L152/J152)</f>
        <v/>
      </c>
      <c r="N152">
        <f>IF(B152="","",IF(H152&lt;=0,"REVISAR COSTOS",IF(OR(I152&lt;0,I152&gt;=1),"REVISAR MARGEN","CALCULADO")))</f>
        <v/>
      </c>
    </row>
    <row r="153">
      <c r="A153" s="7" t="n"/>
      <c r="B153" s="7" t="n"/>
      <c r="C153" s="7" t="n"/>
      <c r="D153" s="8" t="n"/>
      <c r="E153" s="8" t="n"/>
      <c r="F153" s="8" t="n"/>
      <c r="G153" s="8" t="n"/>
      <c r="H153" s="9">
        <f>IF(B153="","",SUM(D153:G153))</f>
        <v/>
      </c>
      <c r="I153" s="10" t="n"/>
      <c r="J153" s="9">
        <f>IF(B153="","",IF(OR(I153&lt;0,I153&gt;=1),"",H153/(1-I153)))</f>
        <v/>
      </c>
      <c r="K153" s="9">
        <f>IF(J153="","",J153*(1+CONFIGURACION!$C$4))</f>
        <v/>
      </c>
      <c r="L153" s="9">
        <f>IF(J153="","",J153-H153)</f>
        <v/>
      </c>
      <c r="M153" s="11">
        <f>IF(OR(J153="",J153=0),"",L153/J153)</f>
        <v/>
      </c>
      <c r="N153">
        <f>IF(B153="","",IF(H153&lt;=0,"REVISAR COSTOS",IF(OR(I153&lt;0,I153&gt;=1),"REVISAR MARGEN","CALCULADO")))</f>
        <v/>
      </c>
    </row>
    <row r="154">
      <c r="A154" s="7" t="n"/>
      <c r="B154" s="7" t="n"/>
      <c r="C154" s="7" t="n"/>
      <c r="D154" s="8" t="n"/>
      <c r="E154" s="8" t="n"/>
      <c r="F154" s="8" t="n"/>
      <c r="G154" s="8" t="n"/>
      <c r="H154" s="9">
        <f>IF(B154="","",SUM(D154:G154))</f>
        <v/>
      </c>
      <c r="I154" s="10" t="n"/>
      <c r="J154" s="9">
        <f>IF(B154="","",IF(OR(I154&lt;0,I154&gt;=1),"",H154/(1-I154)))</f>
        <v/>
      </c>
      <c r="K154" s="9">
        <f>IF(J154="","",J154*(1+CONFIGURACION!$C$4))</f>
        <v/>
      </c>
      <c r="L154" s="9">
        <f>IF(J154="","",J154-H154)</f>
        <v/>
      </c>
      <c r="M154" s="11">
        <f>IF(OR(J154="",J154=0),"",L154/J154)</f>
        <v/>
      </c>
      <c r="N154">
        <f>IF(B154="","",IF(H154&lt;=0,"REVISAR COSTOS",IF(OR(I154&lt;0,I154&gt;=1),"REVISAR MARGEN","CALCULADO")))</f>
        <v/>
      </c>
    </row>
    <row r="155">
      <c r="A155" s="7" t="n"/>
      <c r="B155" s="7" t="n"/>
      <c r="C155" s="7" t="n"/>
      <c r="D155" s="8" t="n"/>
      <c r="E155" s="8" t="n"/>
      <c r="F155" s="8" t="n"/>
      <c r="G155" s="8" t="n"/>
      <c r="H155" s="9">
        <f>IF(B155="","",SUM(D155:G155))</f>
        <v/>
      </c>
      <c r="I155" s="10" t="n"/>
      <c r="J155" s="9">
        <f>IF(B155="","",IF(OR(I155&lt;0,I155&gt;=1),"",H155/(1-I155)))</f>
        <v/>
      </c>
      <c r="K155" s="9">
        <f>IF(J155="","",J155*(1+CONFIGURACION!$C$4))</f>
        <v/>
      </c>
      <c r="L155" s="9">
        <f>IF(J155="","",J155-H155)</f>
        <v/>
      </c>
      <c r="M155" s="11">
        <f>IF(OR(J155="",J155=0),"",L155/J155)</f>
        <v/>
      </c>
      <c r="N155">
        <f>IF(B155="","",IF(H155&lt;=0,"REVISAR COSTOS",IF(OR(I155&lt;0,I155&gt;=1),"REVISAR MARGEN","CALCULADO")))</f>
        <v/>
      </c>
    </row>
    <row r="156">
      <c r="A156" s="7" t="n"/>
      <c r="B156" s="7" t="n"/>
      <c r="C156" s="7" t="n"/>
      <c r="D156" s="8" t="n"/>
      <c r="E156" s="8" t="n"/>
      <c r="F156" s="8" t="n"/>
      <c r="G156" s="8" t="n"/>
      <c r="H156" s="9">
        <f>IF(B156="","",SUM(D156:G156))</f>
        <v/>
      </c>
      <c r="I156" s="10" t="n"/>
      <c r="J156" s="9">
        <f>IF(B156="","",IF(OR(I156&lt;0,I156&gt;=1),"",H156/(1-I156)))</f>
        <v/>
      </c>
      <c r="K156" s="9">
        <f>IF(J156="","",J156*(1+CONFIGURACION!$C$4))</f>
        <v/>
      </c>
      <c r="L156" s="9">
        <f>IF(J156="","",J156-H156)</f>
        <v/>
      </c>
      <c r="M156" s="11">
        <f>IF(OR(J156="",J156=0),"",L156/J156)</f>
        <v/>
      </c>
      <c r="N156">
        <f>IF(B156="","",IF(H156&lt;=0,"REVISAR COSTOS",IF(OR(I156&lt;0,I156&gt;=1),"REVISAR MARGEN","CALCULADO")))</f>
        <v/>
      </c>
    </row>
    <row r="157">
      <c r="A157" s="7" t="n"/>
      <c r="B157" s="7" t="n"/>
      <c r="C157" s="7" t="n"/>
      <c r="D157" s="8" t="n"/>
      <c r="E157" s="8" t="n"/>
      <c r="F157" s="8" t="n"/>
      <c r="G157" s="8" t="n"/>
      <c r="H157" s="9">
        <f>IF(B157="","",SUM(D157:G157))</f>
        <v/>
      </c>
      <c r="I157" s="10" t="n"/>
      <c r="J157" s="9">
        <f>IF(B157="","",IF(OR(I157&lt;0,I157&gt;=1),"",H157/(1-I157)))</f>
        <v/>
      </c>
      <c r="K157" s="9">
        <f>IF(J157="","",J157*(1+CONFIGURACION!$C$4))</f>
        <v/>
      </c>
      <c r="L157" s="9">
        <f>IF(J157="","",J157-H157)</f>
        <v/>
      </c>
      <c r="M157" s="11">
        <f>IF(OR(J157="",J157=0),"",L157/J157)</f>
        <v/>
      </c>
      <c r="N157">
        <f>IF(B157="","",IF(H157&lt;=0,"REVISAR COSTOS",IF(OR(I157&lt;0,I157&gt;=1),"REVISAR MARGEN","CALCULADO")))</f>
        <v/>
      </c>
    </row>
    <row r="158">
      <c r="A158" s="7" t="n"/>
      <c r="B158" s="7" t="n"/>
      <c r="C158" s="7" t="n"/>
      <c r="D158" s="8" t="n"/>
      <c r="E158" s="8" t="n"/>
      <c r="F158" s="8" t="n"/>
      <c r="G158" s="8" t="n"/>
      <c r="H158" s="9">
        <f>IF(B158="","",SUM(D158:G158))</f>
        <v/>
      </c>
      <c r="I158" s="10" t="n"/>
      <c r="J158" s="9">
        <f>IF(B158="","",IF(OR(I158&lt;0,I158&gt;=1),"",H158/(1-I158)))</f>
        <v/>
      </c>
      <c r="K158" s="9">
        <f>IF(J158="","",J158*(1+CONFIGURACION!$C$4))</f>
        <v/>
      </c>
      <c r="L158" s="9">
        <f>IF(J158="","",J158-H158)</f>
        <v/>
      </c>
      <c r="M158" s="11">
        <f>IF(OR(J158="",J158=0),"",L158/J158)</f>
        <v/>
      </c>
      <c r="N158">
        <f>IF(B158="","",IF(H158&lt;=0,"REVISAR COSTOS",IF(OR(I158&lt;0,I158&gt;=1),"REVISAR MARGEN","CALCULADO")))</f>
        <v/>
      </c>
    </row>
    <row r="159">
      <c r="A159" s="7" t="n"/>
      <c r="B159" s="7" t="n"/>
      <c r="C159" s="7" t="n"/>
      <c r="D159" s="8" t="n"/>
      <c r="E159" s="8" t="n"/>
      <c r="F159" s="8" t="n"/>
      <c r="G159" s="8" t="n"/>
      <c r="H159" s="9">
        <f>IF(B159="","",SUM(D159:G159))</f>
        <v/>
      </c>
      <c r="I159" s="10" t="n"/>
      <c r="J159" s="9">
        <f>IF(B159="","",IF(OR(I159&lt;0,I159&gt;=1),"",H159/(1-I159)))</f>
        <v/>
      </c>
      <c r="K159" s="9">
        <f>IF(J159="","",J159*(1+CONFIGURACION!$C$4))</f>
        <v/>
      </c>
      <c r="L159" s="9">
        <f>IF(J159="","",J159-H159)</f>
        <v/>
      </c>
      <c r="M159" s="11">
        <f>IF(OR(J159="",J159=0),"",L159/J159)</f>
        <v/>
      </c>
      <c r="N159">
        <f>IF(B159="","",IF(H159&lt;=0,"REVISAR COSTOS",IF(OR(I159&lt;0,I159&gt;=1),"REVISAR MARGEN","CALCULADO")))</f>
        <v/>
      </c>
    </row>
    <row r="160">
      <c r="A160" s="7" t="n"/>
      <c r="B160" s="7" t="n"/>
      <c r="C160" s="7" t="n"/>
      <c r="D160" s="8" t="n"/>
      <c r="E160" s="8" t="n"/>
      <c r="F160" s="8" t="n"/>
      <c r="G160" s="8" t="n"/>
      <c r="H160" s="9">
        <f>IF(B160="","",SUM(D160:G160))</f>
        <v/>
      </c>
      <c r="I160" s="10" t="n"/>
      <c r="J160" s="9">
        <f>IF(B160="","",IF(OR(I160&lt;0,I160&gt;=1),"",H160/(1-I160)))</f>
        <v/>
      </c>
      <c r="K160" s="9">
        <f>IF(J160="","",J160*(1+CONFIGURACION!$C$4))</f>
        <v/>
      </c>
      <c r="L160" s="9">
        <f>IF(J160="","",J160-H160)</f>
        <v/>
      </c>
      <c r="M160" s="11">
        <f>IF(OR(J160="",J160=0),"",L160/J160)</f>
        <v/>
      </c>
      <c r="N160">
        <f>IF(B160="","",IF(H160&lt;=0,"REVISAR COSTOS",IF(OR(I160&lt;0,I160&gt;=1),"REVISAR MARGEN","CALCULADO")))</f>
        <v/>
      </c>
    </row>
    <row r="161">
      <c r="A161" s="7" t="n"/>
      <c r="B161" s="7" t="n"/>
      <c r="C161" s="7" t="n"/>
      <c r="D161" s="8" t="n"/>
      <c r="E161" s="8" t="n"/>
      <c r="F161" s="8" t="n"/>
      <c r="G161" s="8" t="n"/>
      <c r="H161" s="9">
        <f>IF(B161="","",SUM(D161:G161))</f>
        <v/>
      </c>
      <c r="I161" s="10" t="n"/>
      <c r="J161" s="9">
        <f>IF(B161="","",IF(OR(I161&lt;0,I161&gt;=1),"",H161/(1-I161)))</f>
        <v/>
      </c>
      <c r="K161" s="9">
        <f>IF(J161="","",J161*(1+CONFIGURACION!$C$4))</f>
        <v/>
      </c>
      <c r="L161" s="9">
        <f>IF(J161="","",J161-H161)</f>
        <v/>
      </c>
      <c r="M161" s="11">
        <f>IF(OR(J161="",J161=0),"",L161/J161)</f>
        <v/>
      </c>
      <c r="N161">
        <f>IF(B161="","",IF(H161&lt;=0,"REVISAR COSTOS",IF(OR(I161&lt;0,I161&gt;=1),"REVISAR MARGEN","CALCULADO")))</f>
        <v/>
      </c>
    </row>
    <row r="162">
      <c r="A162" s="7" t="n"/>
      <c r="B162" s="7" t="n"/>
      <c r="C162" s="7" t="n"/>
      <c r="D162" s="8" t="n"/>
      <c r="E162" s="8" t="n"/>
      <c r="F162" s="8" t="n"/>
      <c r="G162" s="8" t="n"/>
      <c r="H162" s="9">
        <f>IF(B162="","",SUM(D162:G162))</f>
        <v/>
      </c>
      <c r="I162" s="10" t="n"/>
      <c r="J162" s="9">
        <f>IF(B162="","",IF(OR(I162&lt;0,I162&gt;=1),"",H162/(1-I162)))</f>
        <v/>
      </c>
      <c r="K162" s="9">
        <f>IF(J162="","",J162*(1+CONFIGURACION!$C$4))</f>
        <v/>
      </c>
      <c r="L162" s="9">
        <f>IF(J162="","",J162-H162)</f>
        <v/>
      </c>
      <c r="M162" s="11">
        <f>IF(OR(J162="",J162=0),"",L162/J162)</f>
        <v/>
      </c>
      <c r="N162">
        <f>IF(B162="","",IF(H162&lt;=0,"REVISAR COSTOS",IF(OR(I162&lt;0,I162&gt;=1),"REVISAR MARGEN","CALCULADO")))</f>
        <v/>
      </c>
    </row>
    <row r="163">
      <c r="A163" s="7" t="n"/>
      <c r="B163" s="7" t="n"/>
      <c r="C163" s="7" t="n"/>
      <c r="D163" s="8" t="n"/>
      <c r="E163" s="8" t="n"/>
      <c r="F163" s="8" t="n"/>
      <c r="G163" s="8" t="n"/>
      <c r="H163" s="9">
        <f>IF(B163="","",SUM(D163:G163))</f>
        <v/>
      </c>
      <c r="I163" s="10" t="n"/>
      <c r="J163" s="9">
        <f>IF(B163="","",IF(OR(I163&lt;0,I163&gt;=1),"",H163/(1-I163)))</f>
        <v/>
      </c>
      <c r="K163" s="9">
        <f>IF(J163="","",J163*(1+CONFIGURACION!$C$4))</f>
        <v/>
      </c>
      <c r="L163" s="9">
        <f>IF(J163="","",J163-H163)</f>
        <v/>
      </c>
      <c r="M163" s="11">
        <f>IF(OR(J163="",J163=0),"",L163/J163)</f>
        <v/>
      </c>
      <c r="N163">
        <f>IF(B163="","",IF(H163&lt;=0,"REVISAR COSTOS",IF(OR(I163&lt;0,I163&gt;=1),"REVISAR MARGEN","CALCULADO")))</f>
        <v/>
      </c>
    </row>
    <row r="164">
      <c r="A164" s="7" t="n"/>
      <c r="B164" s="7" t="n"/>
      <c r="C164" s="7" t="n"/>
      <c r="D164" s="8" t="n"/>
      <c r="E164" s="8" t="n"/>
      <c r="F164" s="8" t="n"/>
      <c r="G164" s="8" t="n"/>
      <c r="H164" s="9">
        <f>IF(B164="","",SUM(D164:G164))</f>
        <v/>
      </c>
      <c r="I164" s="10" t="n"/>
      <c r="J164" s="9">
        <f>IF(B164="","",IF(OR(I164&lt;0,I164&gt;=1),"",H164/(1-I164)))</f>
        <v/>
      </c>
      <c r="K164" s="9">
        <f>IF(J164="","",J164*(1+CONFIGURACION!$C$4))</f>
        <v/>
      </c>
      <c r="L164" s="9">
        <f>IF(J164="","",J164-H164)</f>
        <v/>
      </c>
      <c r="M164" s="11">
        <f>IF(OR(J164="",J164=0),"",L164/J164)</f>
        <v/>
      </c>
      <c r="N164">
        <f>IF(B164="","",IF(H164&lt;=0,"REVISAR COSTOS",IF(OR(I164&lt;0,I164&gt;=1),"REVISAR MARGEN","CALCULADO")))</f>
        <v/>
      </c>
    </row>
    <row r="165">
      <c r="A165" s="7" t="n"/>
      <c r="B165" s="7" t="n"/>
      <c r="C165" s="7" t="n"/>
      <c r="D165" s="8" t="n"/>
      <c r="E165" s="8" t="n"/>
      <c r="F165" s="8" t="n"/>
      <c r="G165" s="8" t="n"/>
      <c r="H165" s="9">
        <f>IF(B165="","",SUM(D165:G165))</f>
        <v/>
      </c>
      <c r="I165" s="10" t="n"/>
      <c r="J165" s="9">
        <f>IF(B165="","",IF(OR(I165&lt;0,I165&gt;=1),"",H165/(1-I165)))</f>
        <v/>
      </c>
      <c r="K165" s="9">
        <f>IF(J165="","",J165*(1+CONFIGURACION!$C$4))</f>
        <v/>
      </c>
      <c r="L165" s="9">
        <f>IF(J165="","",J165-H165)</f>
        <v/>
      </c>
      <c r="M165" s="11">
        <f>IF(OR(J165="",J165=0),"",L165/J165)</f>
        <v/>
      </c>
      <c r="N165">
        <f>IF(B165="","",IF(H165&lt;=0,"REVISAR COSTOS",IF(OR(I165&lt;0,I165&gt;=1),"REVISAR MARGEN","CALCULADO")))</f>
        <v/>
      </c>
    </row>
    <row r="166">
      <c r="A166" s="7" t="n"/>
      <c r="B166" s="7" t="n"/>
      <c r="C166" s="7" t="n"/>
      <c r="D166" s="8" t="n"/>
      <c r="E166" s="8" t="n"/>
      <c r="F166" s="8" t="n"/>
      <c r="G166" s="8" t="n"/>
      <c r="H166" s="9">
        <f>IF(B166="","",SUM(D166:G166))</f>
        <v/>
      </c>
      <c r="I166" s="10" t="n"/>
      <c r="J166" s="9">
        <f>IF(B166="","",IF(OR(I166&lt;0,I166&gt;=1),"",H166/(1-I166)))</f>
        <v/>
      </c>
      <c r="K166" s="9">
        <f>IF(J166="","",J166*(1+CONFIGURACION!$C$4))</f>
        <v/>
      </c>
      <c r="L166" s="9">
        <f>IF(J166="","",J166-H166)</f>
        <v/>
      </c>
      <c r="M166" s="11">
        <f>IF(OR(J166="",J166=0),"",L166/J166)</f>
        <v/>
      </c>
      <c r="N166">
        <f>IF(B166="","",IF(H166&lt;=0,"REVISAR COSTOS",IF(OR(I166&lt;0,I166&gt;=1),"REVISAR MARGEN","CALCULADO")))</f>
        <v/>
      </c>
    </row>
    <row r="167">
      <c r="A167" s="7" t="n"/>
      <c r="B167" s="7" t="n"/>
      <c r="C167" s="7" t="n"/>
      <c r="D167" s="8" t="n"/>
      <c r="E167" s="8" t="n"/>
      <c r="F167" s="8" t="n"/>
      <c r="G167" s="8" t="n"/>
      <c r="H167" s="9">
        <f>IF(B167="","",SUM(D167:G167))</f>
        <v/>
      </c>
      <c r="I167" s="10" t="n"/>
      <c r="J167" s="9">
        <f>IF(B167="","",IF(OR(I167&lt;0,I167&gt;=1),"",H167/(1-I167)))</f>
        <v/>
      </c>
      <c r="K167" s="9">
        <f>IF(J167="","",J167*(1+CONFIGURACION!$C$4))</f>
        <v/>
      </c>
      <c r="L167" s="9">
        <f>IF(J167="","",J167-H167)</f>
        <v/>
      </c>
      <c r="M167" s="11">
        <f>IF(OR(J167="",J167=0),"",L167/J167)</f>
        <v/>
      </c>
      <c r="N167">
        <f>IF(B167="","",IF(H167&lt;=0,"REVISAR COSTOS",IF(OR(I167&lt;0,I167&gt;=1),"REVISAR MARGEN","CALCULADO")))</f>
        <v/>
      </c>
    </row>
    <row r="168">
      <c r="A168" s="7" t="n"/>
      <c r="B168" s="7" t="n"/>
      <c r="C168" s="7" t="n"/>
      <c r="D168" s="8" t="n"/>
      <c r="E168" s="8" t="n"/>
      <c r="F168" s="8" t="n"/>
      <c r="G168" s="8" t="n"/>
      <c r="H168" s="9">
        <f>IF(B168="","",SUM(D168:G168))</f>
        <v/>
      </c>
      <c r="I168" s="10" t="n"/>
      <c r="J168" s="9">
        <f>IF(B168="","",IF(OR(I168&lt;0,I168&gt;=1),"",H168/(1-I168)))</f>
        <v/>
      </c>
      <c r="K168" s="9">
        <f>IF(J168="","",J168*(1+CONFIGURACION!$C$4))</f>
        <v/>
      </c>
      <c r="L168" s="9">
        <f>IF(J168="","",J168-H168)</f>
        <v/>
      </c>
      <c r="M168" s="11">
        <f>IF(OR(J168="",J168=0),"",L168/J168)</f>
        <v/>
      </c>
      <c r="N168">
        <f>IF(B168="","",IF(H168&lt;=0,"REVISAR COSTOS",IF(OR(I168&lt;0,I168&gt;=1),"REVISAR MARGEN","CALCULADO")))</f>
        <v/>
      </c>
    </row>
    <row r="169">
      <c r="A169" s="7" t="n"/>
      <c r="B169" s="7" t="n"/>
      <c r="C169" s="7" t="n"/>
      <c r="D169" s="8" t="n"/>
      <c r="E169" s="8" t="n"/>
      <c r="F169" s="8" t="n"/>
      <c r="G169" s="8" t="n"/>
      <c r="H169" s="9">
        <f>IF(B169="","",SUM(D169:G169))</f>
        <v/>
      </c>
      <c r="I169" s="10" t="n"/>
      <c r="J169" s="9">
        <f>IF(B169="","",IF(OR(I169&lt;0,I169&gt;=1),"",H169/(1-I169)))</f>
        <v/>
      </c>
      <c r="K169" s="9">
        <f>IF(J169="","",J169*(1+CONFIGURACION!$C$4))</f>
        <v/>
      </c>
      <c r="L169" s="9">
        <f>IF(J169="","",J169-H169)</f>
        <v/>
      </c>
      <c r="M169" s="11">
        <f>IF(OR(J169="",J169=0),"",L169/J169)</f>
        <v/>
      </c>
      <c r="N169">
        <f>IF(B169="","",IF(H169&lt;=0,"REVISAR COSTOS",IF(OR(I169&lt;0,I169&gt;=1),"REVISAR MARGEN","CALCULADO")))</f>
        <v/>
      </c>
    </row>
    <row r="170">
      <c r="A170" s="7" t="n"/>
      <c r="B170" s="7" t="n"/>
      <c r="C170" s="7" t="n"/>
      <c r="D170" s="8" t="n"/>
      <c r="E170" s="8" t="n"/>
      <c r="F170" s="8" t="n"/>
      <c r="G170" s="8" t="n"/>
      <c r="H170" s="9">
        <f>IF(B170="","",SUM(D170:G170))</f>
        <v/>
      </c>
      <c r="I170" s="10" t="n"/>
      <c r="J170" s="9">
        <f>IF(B170="","",IF(OR(I170&lt;0,I170&gt;=1),"",H170/(1-I170)))</f>
        <v/>
      </c>
      <c r="K170" s="9">
        <f>IF(J170="","",J170*(1+CONFIGURACION!$C$4))</f>
        <v/>
      </c>
      <c r="L170" s="9">
        <f>IF(J170="","",J170-H170)</f>
        <v/>
      </c>
      <c r="M170" s="11">
        <f>IF(OR(J170="",J170=0),"",L170/J170)</f>
        <v/>
      </c>
      <c r="N170">
        <f>IF(B170="","",IF(H170&lt;=0,"REVISAR COSTOS",IF(OR(I170&lt;0,I170&gt;=1),"REVISAR MARGEN","CALCULADO")))</f>
        <v/>
      </c>
    </row>
    <row r="171">
      <c r="A171" s="7" t="n"/>
      <c r="B171" s="7" t="n"/>
      <c r="C171" s="7" t="n"/>
      <c r="D171" s="8" t="n"/>
      <c r="E171" s="8" t="n"/>
      <c r="F171" s="8" t="n"/>
      <c r="G171" s="8" t="n"/>
      <c r="H171" s="9">
        <f>IF(B171="","",SUM(D171:G171))</f>
        <v/>
      </c>
      <c r="I171" s="10" t="n"/>
      <c r="J171" s="9">
        <f>IF(B171="","",IF(OR(I171&lt;0,I171&gt;=1),"",H171/(1-I171)))</f>
        <v/>
      </c>
      <c r="K171" s="9">
        <f>IF(J171="","",J171*(1+CONFIGURACION!$C$4))</f>
        <v/>
      </c>
      <c r="L171" s="9">
        <f>IF(J171="","",J171-H171)</f>
        <v/>
      </c>
      <c r="M171" s="11">
        <f>IF(OR(J171="",J171=0),"",L171/J171)</f>
        <v/>
      </c>
      <c r="N171">
        <f>IF(B171="","",IF(H171&lt;=0,"REVISAR COSTOS",IF(OR(I171&lt;0,I171&gt;=1),"REVISAR MARGEN","CALCULADO")))</f>
        <v/>
      </c>
    </row>
    <row r="172">
      <c r="A172" s="7" t="n"/>
      <c r="B172" s="7" t="n"/>
      <c r="C172" s="7" t="n"/>
      <c r="D172" s="8" t="n"/>
      <c r="E172" s="8" t="n"/>
      <c r="F172" s="8" t="n"/>
      <c r="G172" s="8" t="n"/>
      <c r="H172" s="9">
        <f>IF(B172="","",SUM(D172:G172))</f>
        <v/>
      </c>
      <c r="I172" s="10" t="n"/>
      <c r="J172" s="9">
        <f>IF(B172="","",IF(OR(I172&lt;0,I172&gt;=1),"",H172/(1-I172)))</f>
        <v/>
      </c>
      <c r="K172" s="9">
        <f>IF(J172="","",J172*(1+CONFIGURACION!$C$4))</f>
        <v/>
      </c>
      <c r="L172" s="9">
        <f>IF(J172="","",J172-H172)</f>
        <v/>
      </c>
      <c r="M172" s="11">
        <f>IF(OR(J172="",J172=0),"",L172/J172)</f>
        <v/>
      </c>
      <c r="N172">
        <f>IF(B172="","",IF(H172&lt;=0,"REVISAR COSTOS",IF(OR(I172&lt;0,I172&gt;=1),"REVISAR MARGEN","CALCULADO")))</f>
        <v/>
      </c>
    </row>
    <row r="173">
      <c r="A173" s="7" t="n"/>
      <c r="B173" s="7" t="n"/>
      <c r="C173" s="7" t="n"/>
      <c r="D173" s="8" t="n"/>
      <c r="E173" s="8" t="n"/>
      <c r="F173" s="8" t="n"/>
      <c r="G173" s="8" t="n"/>
      <c r="H173" s="9">
        <f>IF(B173="","",SUM(D173:G173))</f>
        <v/>
      </c>
      <c r="I173" s="10" t="n"/>
      <c r="J173" s="9">
        <f>IF(B173="","",IF(OR(I173&lt;0,I173&gt;=1),"",H173/(1-I173)))</f>
        <v/>
      </c>
      <c r="K173" s="9">
        <f>IF(J173="","",J173*(1+CONFIGURACION!$C$4))</f>
        <v/>
      </c>
      <c r="L173" s="9">
        <f>IF(J173="","",J173-H173)</f>
        <v/>
      </c>
      <c r="M173" s="11">
        <f>IF(OR(J173="",J173=0),"",L173/J173)</f>
        <v/>
      </c>
      <c r="N173">
        <f>IF(B173="","",IF(H173&lt;=0,"REVISAR COSTOS",IF(OR(I173&lt;0,I173&gt;=1),"REVISAR MARGEN","CALCULADO")))</f>
        <v/>
      </c>
    </row>
    <row r="174">
      <c r="A174" s="7" t="n"/>
      <c r="B174" s="7" t="n"/>
      <c r="C174" s="7" t="n"/>
      <c r="D174" s="8" t="n"/>
      <c r="E174" s="8" t="n"/>
      <c r="F174" s="8" t="n"/>
      <c r="G174" s="8" t="n"/>
      <c r="H174" s="9">
        <f>IF(B174="","",SUM(D174:G174))</f>
        <v/>
      </c>
      <c r="I174" s="10" t="n"/>
      <c r="J174" s="9">
        <f>IF(B174="","",IF(OR(I174&lt;0,I174&gt;=1),"",H174/(1-I174)))</f>
        <v/>
      </c>
      <c r="K174" s="9">
        <f>IF(J174="","",J174*(1+CONFIGURACION!$C$4))</f>
        <v/>
      </c>
      <c r="L174" s="9">
        <f>IF(J174="","",J174-H174)</f>
        <v/>
      </c>
      <c r="M174" s="11">
        <f>IF(OR(J174="",J174=0),"",L174/J174)</f>
        <v/>
      </c>
      <c r="N174">
        <f>IF(B174="","",IF(H174&lt;=0,"REVISAR COSTOS",IF(OR(I174&lt;0,I174&gt;=1),"REVISAR MARGEN","CALCULADO")))</f>
        <v/>
      </c>
    </row>
    <row r="175">
      <c r="A175" s="7" t="n"/>
      <c r="B175" s="7" t="n"/>
      <c r="C175" s="7" t="n"/>
      <c r="D175" s="8" t="n"/>
      <c r="E175" s="8" t="n"/>
      <c r="F175" s="8" t="n"/>
      <c r="G175" s="8" t="n"/>
      <c r="H175" s="9">
        <f>IF(B175="","",SUM(D175:G175))</f>
        <v/>
      </c>
      <c r="I175" s="10" t="n"/>
      <c r="J175" s="9">
        <f>IF(B175="","",IF(OR(I175&lt;0,I175&gt;=1),"",H175/(1-I175)))</f>
        <v/>
      </c>
      <c r="K175" s="9">
        <f>IF(J175="","",J175*(1+CONFIGURACION!$C$4))</f>
        <v/>
      </c>
      <c r="L175" s="9">
        <f>IF(J175="","",J175-H175)</f>
        <v/>
      </c>
      <c r="M175" s="11">
        <f>IF(OR(J175="",J175=0),"",L175/J175)</f>
        <v/>
      </c>
      <c r="N175">
        <f>IF(B175="","",IF(H175&lt;=0,"REVISAR COSTOS",IF(OR(I175&lt;0,I175&gt;=1),"REVISAR MARGEN","CALCULADO")))</f>
        <v/>
      </c>
    </row>
    <row r="176">
      <c r="A176" s="7" t="n"/>
      <c r="B176" s="7" t="n"/>
      <c r="C176" s="7" t="n"/>
      <c r="D176" s="8" t="n"/>
      <c r="E176" s="8" t="n"/>
      <c r="F176" s="8" t="n"/>
      <c r="G176" s="8" t="n"/>
      <c r="H176" s="9">
        <f>IF(B176="","",SUM(D176:G176))</f>
        <v/>
      </c>
      <c r="I176" s="10" t="n"/>
      <c r="J176" s="9">
        <f>IF(B176="","",IF(OR(I176&lt;0,I176&gt;=1),"",H176/(1-I176)))</f>
        <v/>
      </c>
      <c r="K176" s="9">
        <f>IF(J176="","",J176*(1+CONFIGURACION!$C$4))</f>
        <v/>
      </c>
      <c r="L176" s="9">
        <f>IF(J176="","",J176-H176)</f>
        <v/>
      </c>
      <c r="M176" s="11">
        <f>IF(OR(J176="",J176=0),"",L176/J176)</f>
        <v/>
      </c>
      <c r="N176">
        <f>IF(B176="","",IF(H176&lt;=0,"REVISAR COSTOS",IF(OR(I176&lt;0,I176&gt;=1),"REVISAR MARGEN","CALCULADO")))</f>
        <v/>
      </c>
    </row>
    <row r="177">
      <c r="A177" s="7" t="n"/>
      <c r="B177" s="7" t="n"/>
      <c r="C177" s="7" t="n"/>
      <c r="D177" s="8" t="n"/>
      <c r="E177" s="8" t="n"/>
      <c r="F177" s="8" t="n"/>
      <c r="G177" s="8" t="n"/>
      <c r="H177" s="9">
        <f>IF(B177="","",SUM(D177:G177))</f>
        <v/>
      </c>
      <c r="I177" s="10" t="n"/>
      <c r="J177" s="9">
        <f>IF(B177="","",IF(OR(I177&lt;0,I177&gt;=1),"",H177/(1-I177)))</f>
        <v/>
      </c>
      <c r="K177" s="9">
        <f>IF(J177="","",J177*(1+CONFIGURACION!$C$4))</f>
        <v/>
      </c>
      <c r="L177" s="9">
        <f>IF(J177="","",J177-H177)</f>
        <v/>
      </c>
      <c r="M177" s="11">
        <f>IF(OR(J177="",J177=0),"",L177/J177)</f>
        <v/>
      </c>
      <c r="N177">
        <f>IF(B177="","",IF(H177&lt;=0,"REVISAR COSTOS",IF(OR(I177&lt;0,I177&gt;=1),"REVISAR MARGEN","CALCULADO")))</f>
        <v/>
      </c>
    </row>
    <row r="178">
      <c r="A178" s="7" t="n"/>
      <c r="B178" s="7" t="n"/>
      <c r="C178" s="7" t="n"/>
      <c r="D178" s="8" t="n"/>
      <c r="E178" s="8" t="n"/>
      <c r="F178" s="8" t="n"/>
      <c r="G178" s="8" t="n"/>
      <c r="H178" s="9">
        <f>IF(B178="","",SUM(D178:G178))</f>
        <v/>
      </c>
      <c r="I178" s="10" t="n"/>
      <c r="J178" s="9">
        <f>IF(B178="","",IF(OR(I178&lt;0,I178&gt;=1),"",H178/(1-I178)))</f>
        <v/>
      </c>
      <c r="K178" s="9">
        <f>IF(J178="","",J178*(1+CONFIGURACION!$C$4))</f>
        <v/>
      </c>
      <c r="L178" s="9">
        <f>IF(J178="","",J178-H178)</f>
        <v/>
      </c>
      <c r="M178" s="11">
        <f>IF(OR(J178="",J178=0),"",L178/J178)</f>
        <v/>
      </c>
      <c r="N178">
        <f>IF(B178="","",IF(H178&lt;=0,"REVISAR COSTOS",IF(OR(I178&lt;0,I178&gt;=1),"REVISAR MARGEN","CALCULADO")))</f>
        <v/>
      </c>
    </row>
    <row r="179">
      <c r="A179" s="7" t="n"/>
      <c r="B179" s="7" t="n"/>
      <c r="C179" s="7" t="n"/>
      <c r="D179" s="8" t="n"/>
      <c r="E179" s="8" t="n"/>
      <c r="F179" s="8" t="n"/>
      <c r="G179" s="8" t="n"/>
      <c r="H179" s="9">
        <f>IF(B179="","",SUM(D179:G179))</f>
        <v/>
      </c>
      <c r="I179" s="10" t="n"/>
      <c r="J179" s="9">
        <f>IF(B179="","",IF(OR(I179&lt;0,I179&gt;=1),"",H179/(1-I179)))</f>
        <v/>
      </c>
      <c r="K179" s="9">
        <f>IF(J179="","",J179*(1+CONFIGURACION!$C$4))</f>
        <v/>
      </c>
      <c r="L179" s="9">
        <f>IF(J179="","",J179-H179)</f>
        <v/>
      </c>
      <c r="M179" s="11">
        <f>IF(OR(J179="",J179=0),"",L179/J179)</f>
        <v/>
      </c>
      <c r="N179">
        <f>IF(B179="","",IF(H179&lt;=0,"REVISAR COSTOS",IF(OR(I179&lt;0,I179&gt;=1),"REVISAR MARGEN","CALCULADO")))</f>
        <v/>
      </c>
    </row>
    <row r="180">
      <c r="A180" s="7" t="n"/>
      <c r="B180" s="7" t="n"/>
      <c r="C180" s="7" t="n"/>
      <c r="D180" s="8" t="n"/>
      <c r="E180" s="8" t="n"/>
      <c r="F180" s="8" t="n"/>
      <c r="G180" s="8" t="n"/>
      <c r="H180" s="9">
        <f>IF(B180="","",SUM(D180:G180))</f>
        <v/>
      </c>
      <c r="I180" s="10" t="n"/>
      <c r="J180" s="9">
        <f>IF(B180="","",IF(OR(I180&lt;0,I180&gt;=1),"",H180/(1-I180)))</f>
        <v/>
      </c>
      <c r="K180" s="9">
        <f>IF(J180="","",J180*(1+CONFIGURACION!$C$4))</f>
        <v/>
      </c>
      <c r="L180" s="9">
        <f>IF(J180="","",J180-H180)</f>
        <v/>
      </c>
      <c r="M180" s="11">
        <f>IF(OR(J180="",J180=0),"",L180/J180)</f>
        <v/>
      </c>
      <c r="N180">
        <f>IF(B180="","",IF(H180&lt;=0,"REVISAR COSTOS",IF(OR(I180&lt;0,I180&gt;=1),"REVISAR MARGEN","CALCULADO")))</f>
        <v/>
      </c>
    </row>
    <row r="181">
      <c r="A181" s="7" t="n"/>
      <c r="B181" s="7" t="n"/>
      <c r="C181" s="7" t="n"/>
      <c r="D181" s="8" t="n"/>
      <c r="E181" s="8" t="n"/>
      <c r="F181" s="8" t="n"/>
      <c r="G181" s="8" t="n"/>
      <c r="H181" s="9">
        <f>IF(B181="","",SUM(D181:G181))</f>
        <v/>
      </c>
      <c r="I181" s="10" t="n"/>
      <c r="J181" s="9">
        <f>IF(B181="","",IF(OR(I181&lt;0,I181&gt;=1),"",H181/(1-I181)))</f>
        <v/>
      </c>
      <c r="K181" s="9">
        <f>IF(J181="","",J181*(1+CONFIGURACION!$C$4))</f>
        <v/>
      </c>
      <c r="L181" s="9">
        <f>IF(J181="","",J181-H181)</f>
        <v/>
      </c>
      <c r="M181" s="11">
        <f>IF(OR(J181="",J181=0),"",L181/J181)</f>
        <v/>
      </c>
      <c r="N181">
        <f>IF(B181="","",IF(H181&lt;=0,"REVISAR COSTOS",IF(OR(I181&lt;0,I181&gt;=1),"REVISAR MARGEN","CALCULADO")))</f>
        <v/>
      </c>
    </row>
    <row r="182">
      <c r="A182" s="7" t="n"/>
      <c r="B182" s="7" t="n"/>
      <c r="C182" s="7" t="n"/>
      <c r="D182" s="8" t="n"/>
      <c r="E182" s="8" t="n"/>
      <c r="F182" s="8" t="n"/>
      <c r="G182" s="8" t="n"/>
      <c r="H182" s="9">
        <f>IF(B182="","",SUM(D182:G182))</f>
        <v/>
      </c>
      <c r="I182" s="10" t="n"/>
      <c r="J182" s="9">
        <f>IF(B182="","",IF(OR(I182&lt;0,I182&gt;=1),"",H182/(1-I182)))</f>
        <v/>
      </c>
      <c r="K182" s="9">
        <f>IF(J182="","",J182*(1+CONFIGURACION!$C$4))</f>
        <v/>
      </c>
      <c r="L182" s="9">
        <f>IF(J182="","",J182-H182)</f>
        <v/>
      </c>
      <c r="M182" s="11">
        <f>IF(OR(J182="",J182=0),"",L182/J182)</f>
        <v/>
      </c>
      <c r="N182">
        <f>IF(B182="","",IF(H182&lt;=0,"REVISAR COSTOS",IF(OR(I182&lt;0,I182&gt;=1),"REVISAR MARGEN","CALCULADO")))</f>
        <v/>
      </c>
    </row>
    <row r="183">
      <c r="A183" s="7" t="n"/>
      <c r="B183" s="7" t="n"/>
      <c r="C183" s="7" t="n"/>
      <c r="D183" s="8" t="n"/>
      <c r="E183" s="8" t="n"/>
      <c r="F183" s="8" t="n"/>
      <c r="G183" s="8" t="n"/>
      <c r="H183" s="9">
        <f>IF(B183="","",SUM(D183:G183))</f>
        <v/>
      </c>
      <c r="I183" s="10" t="n"/>
      <c r="J183" s="9">
        <f>IF(B183="","",IF(OR(I183&lt;0,I183&gt;=1),"",H183/(1-I183)))</f>
        <v/>
      </c>
      <c r="K183" s="9">
        <f>IF(J183="","",J183*(1+CONFIGURACION!$C$4))</f>
        <v/>
      </c>
      <c r="L183" s="9">
        <f>IF(J183="","",J183-H183)</f>
        <v/>
      </c>
      <c r="M183" s="11">
        <f>IF(OR(J183="",J183=0),"",L183/J183)</f>
        <v/>
      </c>
      <c r="N183">
        <f>IF(B183="","",IF(H183&lt;=0,"REVISAR COSTOS",IF(OR(I183&lt;0,I183&gt;=1),"REVISAR MARGEN","CALCULADO")))</f>
        <v/>
      </c>
    </row>
    <row r="184">
      <c r="A184" s="7" t="n"/>
      <c r="B184" s="7" t="n"/>
      <c r="C184" s="7" t="n"/>
      <c r="D184" s="8" t="n"/>
      <c r="E184" s="8" t="n"/>
      <c r="F184" s="8" t="n"/>
      <c r="G184" s="8" t="n"/>
      <c r="H184" s="9">
        <f>IF(B184="","",SUM(D184:G184))</f>
        <v/>
      </c>
      <c r="I184" s="10" t="n"/>
      <c r="J184" s="9">
        <f>IF(B184="","",IF(OR(I184&lt;0,I184&gt;=1),"",H184/(1-I184)))</f>
        <v/>
      </c>
      <c r="K184" s="9">
        <f>IF(J184="","",J184*(1+CONFIGURACION!$C$4))</f>
        <v/>
      </c>
      <c r="L184" s="9">
        <f>IF(J184="","",J184-H184)</f>
        <v/>
      </c>
      <c r="M184" s="11">
        <f>IF(OR(J184="",J184=0),"",L184/J184)</f>
        <v/>
      </c>
      <c r="N184">
        <f>IF(B184="","",IF(H184&lt;=0,"REVISAR COSTOS",IF(OR(I184&lt;0,I184&gt;=1),"REVISAR MARGEN","CALCULADO")))</f>
        <v/>
      </c>
    </row>
    <row r="185">
      <c r="A185" s="7" t="n"/>
      <c r="B185" s="7" t="n"/>
      <c r="C185" s="7" t="n"/>
      <c r="D185" s="8" t="n"/>
      <c r="E185" s="8" t="n"/>
      <c r="F185" s="8" t="n"/>
      <c r="G185" s="8" t="n"/>
      <c r="H185" s="9">
        <f>IF(B185="","",SUM(D185:G185))</f>
        <v/>
      </c>
      <c r="I185" s="10" t="n"/>
      <c r="J185" s="9">
        <f>IF(B185="","",IF(OR(I185&lt;0,I185&gt;=1),"",H185/(1-I185)))</f>
        <v/>
      </c>
      <c r="K185" s="9">
        <f>IF(J185="","",J185*(1+CONFIGURACION!$C$4))</f>
        <v/>
      </c>
      <c r="L185" s="9">
        <f>IF(J185="","",J185-H185)</f>
        <v/>
      </c>
      <c r="M185" s="11">
        <f>IF(OR(J185="",J185=0),"",L185/J185)</f>
        <v/>
      </c>
      <c r="N185">
        <f>IF(B185="","",IF(H185&lt;=0,"REVISAR COSTOS",IF(OR(I185&lt;0,I185&gt;=1),"REVISAR MARGEN","CALCULADO")))</f>
        <v/>
      </c>
    </row>
    <row r="186">
      <c r="A186" s="7" t="n"/>
      <c r="B186" s="7" t="n"/>
      <c r="C186" s="7" t="n"/>
      <c r="D186" s="8" t="n"/>
      <c r="E186" s="8" t="n"/>
      <c r="F186" s="8" t="n"/>
      <c r="G186" s="8" t="n"/>
      <c r="H186" s="9">
        <f>IF(B186="","",SUM(D186:G186))</f>
        <v/>
      </c>
      <c r="I186" s="10" t="n"/>
      <c r="J186" s="9">
        <f>IF(B186="","",IF(OR(I186&lt;0,I186&gt;=1),"",H186/(1-I186)))</f>
        <v/>
      </c>
      <c r="K186" s="9">
        <f>IF(J186="","",J186*(1+CONFIGURACION!$C$4))</f>
        <v/>
      </c>
      <c r="L186" s="9">
        <f>IF(J186="","",J186-H186)</f>
        <v/>
      </c>
      <c r="M186" s="11">
        <f>IF(OR(J186="",J186=0),"",L186/J186)</f>
        <v/>
      </c>
      <c r="N186">
        <f>IF(B186="","",IF(H186&lt;=0,"REVISAR COSTOS",IF(OR(I186&lt;0,I186&gt;=1),"REVISAR MARGEN","CALCULADO")))</f>
        <v/>
      </c>
    </row>
    <row r="187">
      <c r="A187" s="7" t="n"/>
      <c r="B187" s="7" t="n"/>
      <c r="C187" s="7" t="n"/>
      <c r="D187" s="8" t="n"/>
      <c r="E187" s="8" t="n"/>
      <c r="F187" s="8" t="n"/>
      <c r="G187" s="8" t="n"/>
      <c r="H187" s="9">
        <f>IF(B187="","",SUM(D187:G187))</f>
        <v/>
      </c>
      <c r="I187" s="10" t="n"/>
      <c r="J187" s="9">
        <f>IF(B187="","",IF(OR(I187&lt;0,I187&gt;=1),"",H187/(1-I187)))</f>
        <v/>
      </c>
      <c r="K187" s="9">
        <f>IF(J187="","",J187*(1+CONFIGURACION!$C$4))</f>
        <v/>
      </c>
      <c r="L187" s="9">
        <f>IF(J187="","",J187-H187)</f>
        <v/>
      </c>
      <c r="M187" s="11">
        <f>IF(OR(J187="",J187=0),"",L187/J187)</f>
        <v/>
      </c>
      <c r="N187">
        <f>IF(B187="","",IF(H187&lt;=0,"REVISAR COSTOS",IF(OR(I187&lt;0,I187&gt;=1),"REVISAR MARGEN","CALCULADO")))</f>
        <v/>
      </c>
    </row>
    <row r="188">
      <c r="A188" s="7" t="n"/>
      <c r="B188" s="7" t="n"/>
      <c r="C188" s="7" t="n"/>
      <c r="D188" s="8" t="n"/>
      <c r="E188" s="8" t="n"/>
      <c r="F188" s="8" t="n"/>
      <c r="G188" s="8" t="n"/>
      <c r="H188" s="9">
        <f>IF(B188="","",SUM(D188:G188))</f>
        <v/>
      </c>
      <c r="I188" s="10" t="n"/>
      <c r="J188" s="9">
        <f>IF(B188="","",IF(OR(I188&lt;0,I188&gt;=1),"",H188/(1-I188)))</f>
        <v/>
      </c>
      <c r="K188" s="9">
        <f>IF(J188="","",J188*(1+CONFIGURACION!$C$4))</f>
        <v/>
      </c>
      <c r="L188" s="9">
        <f>IF(J188="","",J188-H188)</f>
        <v/>
      </c>
      <c r="M188" s="11">
        <f>IF(OR(J188="",J188=0),"",L188/J188)</f>
        <v/>
      </c>
      <c r="N188">
        <f>IF(B188="","",IF(H188&lt;=0,"REVISAR COSTOS",IF(OR(I188&lt;0,I188&gt;=1),"REVISAR MARGEN","CALCULADO")))</f>
        <v/>
      </c>
    </row>
    <row r="189">
      <c r="A189" s="7" t="n"/>
      <c r="B189" s="7" t="n"/>
      <c r="C189" s="7" t="n"/>
      <c r="D189" s="8" t="n"/>
      <c r="E189" s="8" t="n"/>
      <c r="F189" s="8" t="n"/>
      <c r="G189" s="8" t="n"/>
      <c r="H189" s="9">
        <f>IF(B189="","",SUM(D189:G189))</f>
        <v/>
      </c>
      <c r="I189" s="10" t="n"/>
      <c r="J189" s="9">
        <f>IF(B189="","",IF(OR(I189&lt;0,I189&gt;=1),"",H189/(1-I189)))</f>
        <v/>
      </c>
      <c r="K189" s="9">
        <f>IF(J189="","",J189*(1+CONFIGURACION!$C$4))</f>
        <v/>
      </c>
      <c r="L189" s="9">
        <f>IF(J189="","",J189-H189)</f>
        <v/>
      </c>
      <c r="M189" s="11">
        <f>IF(OR(J189="",J189=0),"",L189/J189)</f>
        <v/>
      </c>
      <c r="N189">
        <f>IF(B189="","",IF(H189&lt;=0,"REVISAR COSTOS",IF(OR(I189&lt;0,I189&gt;=1),"REVISAR MARGEN","CALCULADO")))</f>
        <v/>
      </c>
    </row>
    <row r="190">
      <c r="A190" s="7" t="n"/>
      <c r="B190" s="7" t="n"/>
      <c r="C190" s="7" t="n"/>
      <c r="D190" s="8" t="n"/>
      <c r="E190" s="8" t="n"/>
      <c r="F190" s="8" t="n"/>
      <c r="G190" s="8" t="n"/>
      <c r="H190" s="9">
        <f>IF(B190="","",SUM(D190:G190))</f>
        <v/>
      </c>
      <c r="I190" s="10" t="n"/>
      <c r="J190" s="9">
        <f>IF(B190="","",IF(OR(I190&lt;0,I190&gt;=1),"",H190/(1-I190)))</f>
        <v/>
      </c>
      <c r="K190" s="9">
        <f>IF(J190="","",J190*(1+CONFIGURACION!$C$4))</f>
        <v/>
      </c>
      <c r="L190" s="9">
        <f>IF(J190="","",J190-H190)</f>
        <v/>
      </c>
      <c r="M190" s="11">
        <f>IF(OR(J190="",J190=0),"",L190/J190)</f>
        <v/>
      </c>
      <c r="N190">
        <f>IF(B190="","",IF(H190&lt;=0,"REVISAR COSTOS",IF(OR(I190&lt;0,I190&gt;=1),"REVISAR MARGEN","CALCULADO")))</f>
        <v/>
      </c>
    </row>
    <row r="191">
      <c r="A191" s="7" t="n"/>
      <c r="B191" s="7" t="n"/>
      <c r="C191" s="7" t="n"/>
      <c r="D191" s="8" t="n"/>
      <c r="E191" s="8" t="n"/>
      <c r="F191" s="8" t="n"/>
      <c r="G191" s="8" t="n"/>
      <c r="H191" s="9">
        <f>IF(B191="","",SUM(D191:G191))</f>
        <v/>
      </c>
      <c r="I191" s="10" t="n"/>
      <c r="J191" s="9">
        <f>IF(B191="","",IF(OR(I191&lt;0,I191&gt;=1),"",H191/(1-I191)))</f>
        <v/>
      </c>
      <c r="K191" s="9">
        <f>IF(J191="","",J191*(1+CONFIGURACION!$C$4))</f>
        <v/>
      </c>
      <c r="L191" s="9">
        <f>IF(J191="","",J191-H191)</f>
        <v/>
      </c>
      <c r="M191" s="11">
        <f>IF(OR(J191="",J191=0),"",L191/J191)</f>
        <v/>
      </c>
      <c r="N191">
        <f>IF(B191="","",IF(H191&lt;=0,"REVISAR COSTOS",IF(OR(I191&lt;0,I191&gt;=1),"REVISAR MARGEN","CALCULADO")))</f>
        <v/>
      </c>
    </row>
    <row r="192">
      <c r="A192" s="7" t="n"/>
      <c r="B192" s="7" t="n"/>
      <c r="C192" s="7" t="n"/>
      <c r="D192" s="8" t="n"/>
      <c r="E192" s="8" t="n"/>
      <c r="F192" s="8" t="n"/>
      <c r="G192" s="8" t="n"/>
      <c r="H192" s="9">
        <f>IF(B192="","",SUM(D192:G192))</f>
        <v/>
      </c>
      <c r="I192" s="10" t="n"/>
      <c r="J192" s="9">
        <f>IF(B192="","",IF(OR(I192&lt;0,I192&gt;=1),"",H192/(1-I192)))</f>
        <v/>
      </c>
      <c r="K192" s="9">
        <f>IF(J192="","",J192*(1+CONFIGURACION!$C$4))</f>
        <v/>
      </c>
      <c r="L192" s="9">
        <f>IF(J192="","",J192-H192)</f>
        <v/>
      </c>
      <c r="M192" s="11">
        <f>IF(OR(J192="",J192=0),"",L192/J192)</f>
        <v/>
      </c>
      <c r="N192">
        <f>IF(B192="","",IF(H192&lt;=0,"REVISAR COSTOS",IF(OR(I192&lt;0,I192&gt;=1),"REVISAR MARGEN","CALCULADO")))</f>
        <v/>
      </c>
    </row>
    <row r="193">
      <c r="A193" s="7" t="n"/>
      <c r="B193" s="7" t="n"/>
      <c r="C193" s="7" t="n"/>
      <c r="D193" s="8" t="n"/>
      <c r="E193" s="8" t="n"/>
      <c r="F193" s="8" t="n"/>
      <c r="G193" s="8" t="n"/>
      <c r="H193" s="9">
        <f>IF(B193="","",SUM(D193:G193))</f>
        <v/>
      </c>
      <c r="I193" s="10" t="n"/>
      <c r="J193" s="9">
        <f>IF(B193="","",IF(OR(I193&lt;0,I193&gt;=1),"",H193/(1-I193)))</f>
        <v/>
      </c>
      <c r="K193" s="9">
        <f>IF(J193="","",J193*(1+CONFIGURACION!$C$4))</f>
        <v/>
      </c>
      <c r="L193" s="9">
        <f>IF(J193="","",J193-H193)</f>
        <v/>
      </c>
      <c r="M193" s="11">
        <f>IF(OR(J193="",J193=0),"",L193/J193)</f>
        <v/>
      </c>
      <c r="N193">
        <f>IF(B193="","",IF(H193&lt;=0,"REVISAR COSTOS",IF(OR(I193&lt;0,I193&gt;=1),"REVISAR MARGEN","CALCULADO")))</f>
        <v/>
      </c>
    </row>
    <row r="194">
      <c r="A194" s="7" t="n"/>
      <c r="B194" s="7" t="n"/>
      <c r="C194" s="7" t="n"/>
      <c r="D194" s="8" t="n"/>
      <c r="E194" s="8" t="n"/>
      <c r="F194" s="8" t="n"/>
      <c r="G194" s="8" t="n"/>
      <c r="H194" s="9">
        <f>IF(B194="","",SUM(D194:G194))</f>
        <v/>
      </c>
      <c r="I194" s="10" t="n"/>
      <c r="J194" s="9">
        <f>IF(B194="","",IF(OR(I194&lt;0,I194&gt;=1),"",H194/(1-I194)))</f>
        <v/>
      </c>
      <c r="K194" s="9">
        <f>IF(J194="","",J194*(1+CONFIGURACION!$C$4))</f>
        <v/>
      </c>
      <c r="L194" s="9">
        <f>IF(J194="","",J194-H194)</f>
        <v/>
      </c>
      <c r="M194" s="11">
        <f>IF(OR(J194="",J194=0),"",L194/J194)</f>
        <v/>
      </c>
      <c r="N194">
        <f>IF(B194="","",IF(H194&lt;=0,"REVISAR COSTOS",IF(OR(I194&lt;0,I194&gt;=1),"REVISAR MARGEN","CALCULADO")))</f>
        <v/>
      </c>
    </row>
    <row r="195">
      <c r="A195" s="7" t="n"/>
      <c r="B195" s="7" t="n"/>
      <c r="C195" s="7" t="n"/>
      <c r="D195" s="8" t="n"/>
      <c r="E195" s="8" t="n"/>
      <c r="F195" s="8" t="n"/>
      <c r="G195" s="8" t="n"/>
      <c r="H195" s="9">
        <f>IF(B195="","",SUM(D195:G195))</f>
        <v/>
      </c>
      <c r="I195" s="10" t="n"/>
      <c r="J195" s="9">
        <f>IF(B195="","",IF(OR(I195&lt;0,I195&gt;=1),"",H195/(1-I195)))</f>
        <v/>
      </c>
      <c r="K195" s="9">
        <f>IF(J195="","",J195*(1+CONFIGURACION!$C$4))</f>
        <v/>
      </c>
      <c r="L195" s="9">
        <f>IF(J195="","",J195-H195)</f>
        <v/>
      </c>
      <c r="M195" s="11">
        <f>IF(OR(J195="",J195=0),"",L195/J195)</f>
        <v/>
      </c>
      <c r="N195">
        <f>IF(B195="","",IF(H195&lt;=0,"REVISAR COSTOS",IF(OR(I195&lt;0,I195&gt;=1),"REVISAR MARGEN","CALCULADO")))</f>
        <v/>
      </c>
    </row>
    <row r="196">
      <c r="A196" s="7" t="n"/>
      <c r="B196" s="7" t="n"/>
      <c r="C196" s="7" t="n"/>
      <c r="D196" s="8" t="n"/>
      <c r="E196" s="8" t="n"/>
      <c r="F196" s="8" t="n"/>
      <c r="G196" s="8" t="n"/>
      <c r="H196" s="9">
        <f>IF(B196="","",SUM(D196:G196))</f>
        <v/>
      </c>
      <c r="I196" s="10" t="n"/>
      <c r="J196" s="9">
        <f>IF(B196="","",IF(OR(I196&lt;0,I196&gt;=1),"",H196/(1-I196)))</f>
        <v/>
      </c>
      <c r="K196" s="9">
        <f>IF(J196="","",J196*(1+CONFIGURACION!$C$4))</f>
        <v/>
      </c>
      <c r="L196" s="9">
        <f>IF(J196="","",J196-H196)</f>
        <v/>
      </c>
      <c r="M196" s="11">
        <f>IF(OR(J196="",J196=0),"",L196/J196)</f>
        <v/>
      </c>
      <c r="N196">
        <f>IF(B196="","",IF(H196&lt;=0,"REVISAR COSTOS",IF(OR(I196&lt;0,I196&gt;=1),"REVISAR MARGEN","CALCULADO")))</f>
        <v/>
      </c>
    </row>
    <row r="197">
      <c r="A197" s="7" t="n"/>
      <c r="B197" s="7" t="n"/>
      <c r="C197" s="7" t="n"/>
      <c r="D197" s="8" t="n"/>
      <c r="E197" s="8" t="n"/>
      <c r="F197" s="8" t="n"/>
      <c r="G197" s="8" t="n"/>
      <c r="H197" s="9">
        <f>IF(B197="","",SUM(D197:G197))</f>
        <v/>
      </c>
      <c r="I197" s="10" t="n"/>
      <c r="J197" s="9">
        <f>IF(B197="","",IF(OR(I197&lt;0,I197&gt;=1),"",H197/(1-I197)))</f>
        <v/>
      </c>
      <c r="K197" s="9">
        <f>IF(J197="","",J197*(1+CONFIGURACION!$C$4))</f>
        <v/>
      </c>
      <c r="L197" s="9">
        <f>IF(J197="","",J197-H197)</f>
        <v/>
      </c>
      <c r="M197" s="11">
        <f>IF(OR(J197="",J197=0),"",L197/J197)</f>
        <v/>
      </c>
      <c r="N197">
        <f>IF(B197="","",IF(H197&lt;=0,"REVISAR COSTOS",IF(OR(I197&lt;0,I197&gt;=1),"REVISAR MARGEN","CALCULADO")))</f>
        <v/>
      </c>
    </row>
    <row r="198">
      <c r="A198" s="7" t="n"/>
      <c r="B198" s="7" t="n"/>
      <c r="C198" s="7" t="n"/>
      <c r="D198" s="8" t="n"/>
      <c r="E198" s="8" t="n"/>
      <c r="F198" s="8" t="n"/>
      <c r="G198" s="8" t="n"/>
      <c r="H198" s="9">
        <f>IF(B198="","",SUM(D198:G198))</f>
        <v/>
      </c>
      <c r="I198" s="10" t="n"/>
      <c r="J198" s="9">
        <f>IF(B198="","",IF(OR(I198&lt;0,I198&gt;=1),"",H198/(1-I198)))</f>
        <v/>
      </c>
      <c r="K198" s="9">
        <f>IF(J198="","",J198*(1+CONFIGURACION!$C$4))</f>
        <v/>
      </c>
      <c r="L198" s="9">
        <f>IF(J198="","",J198-H198)</f>
        <v/>
      </c>
      <c r="M198" s="11">
        <f>IF(OR(J198="",J198=0),"",L198/J198)</f>
        <v/>
      </c>
      <c r="N198">
        <f>IF(B198="","",IF(H198&lt;=0,"REVISAR COSTOS",IF(OR(I198&lt;0,I198&gt;=1),"REVISAR MARGEN","CALCULADO")))</f>
        <v/>
      </c>
    </row>
    <row r="199">
      <c r="A199" s="7" t="n"/>
      <c r="B199" s="7" t="n"/>
      <c r="C199" s="7" t="n"/>
      <c r="D199" s="8" t="n"/>
      <c r="E199" s="8" t="n"/>
      <c r="F199" s="8" t="n"/>
      <c r="G199" s="8" t="n"/>
      <c r="H199" s="9">
        <f>IF(B199="","",SUM(D199:G199))</f>
        <v/>
      </c>
      <c r="I199" s="10" t="n"/>
      <c r="J199" s="9">
        <f>IF(B199="","",IF(OR(I199&lt;0,I199&gt;=1),"",H199/(1-I199)))</f>
        <v/>
      </c>
      <c r="K199" s="9">
        <f>IF(J199="","",J199*(1+CONFIGURACION!$C$4))</f>
        <v/>
      </c>
      <c r="L199" s="9">
        <f>IF(J199="","",J199-H199)</f>
        <v/>
      </c>
      <c r="M199" s="11">
        <f>IF(OR(J199="",J199=0),"",L199/J199)</f>
        <v/>
      </c>
      <c r="N199">
        <f>IF(B199="","",IF(H199&lt;=0,"REVISAR COSTOS",IF(OR(I199&lt;0,I199&gt;=1),"REVISAR MARGEN","CALCULADO")))</f>
        <v/>
      </c>
    </row>
    <row r="200">
      <c r="A200" s="7" t="n"/>
      <c r="B200" s="7" t="n"/>
      <c r="C200" s="7" t="n"/>
      <c r="D200" s="8" t="n"/>
      <c r="E200" s="8" t="n"/>
      <c r="F200" s="8" t="n"/>
      <c r="G200" s="8" t="n"/>
      <c r="H200" s="9">
        <f>IF(B200="","",SUM(D200:G200))</f>
        <v/>
      </c>
      <c r="I200" s="10" t="n"/>
      <c r="J200" s="9">
        <f>IF(B200="","",IF(OR(I200&lt;0,I200&gt;=1),"",H200/(1-I200)))</f>
        <v/>
      </c>
      <c r="K200" s="9">
        <f>IF(J200="","",J200*(1+CONFIGURACION!$C$4))</f>
        <v/>
      </c>
      <c r="L200" s="9">
        <f>IF(J200="","",J200-H200)</f>
        <v/>
      </c>
      <c r="M200" s="11">
        <f>IF(OR(J200="",J200=0),"",L200/J200)</f>
        <v/>
      </c>
      <c r="N200">
        <f>IF(B200="","",IF(H200&lt;=0,"REVISAR COSTOS",IF(OR(I200&lt;0,I200&gt;=1),"REVISAR MARGEN","CALCULADO")))</f>
        <v/>
      </c>
    </row>
    <row r="201">
      <c r="A201" s="7" t="n"/>
      <c r="B201" s="7" t="n"/>
      <c r="C201" s="7" t="n"/>
      <c r="D201" s="8" t="n"/>
      <c r="E201" s="8" t="n"/>
      <c r="F201" s="8" t="n"/>
      <c r="G201" s="8" t="n"/>
      <c r="H201" s="9">
        <f>IF(B201="","",SUM(D201:G201))</f>
        <v/>
      </c>
      <c r="I201" s="10" t="n"/>
      <c r="J201" s="9">
        <f>IF(B201="","",IF(OR(I201&lt;0,I201&gt;=1),"",H201/(1-I201)))</f>
        <v/>
      </c>
      <c r="K201" s="9">
        <f>IF(J201="","",J201*(1+CONFIGURACION!$C$4))</f>
        <v/>
      </c>
      <c r="L201" s="9">
        <f>IF(J201="","",J201-H201)</f>
        <v/>
      </c>
      <c r="M201" s="11">
        <f>IF(OR(J201="",J201=0),"",L201/J201)</f>
        <v/>
      </c>
      <c r="N201">
        <f>IF(B201="","",IF(H201&lt;=0,"REVISAR COSTOS",IF(OR(I201&lt;0,I201&gt;=1),"REVISAR MARGEN","CALCULADO")))</f>
        <v/>
      </c>
    </row>
    <row r="202">
      <c r="A202" s="7" t="n"/>
      <c r="B202" s="7" t="n"/>
      <c r="C202" s="7" t="n"/>
      <c r="D202" s="8" t="n"/>
      <c r="E202" s="8" t="n"/>
      <c r="F202" s="8" t="n"/>
      <c r="G202" s="8" t="n"/>
      <c r="H202" s="9">
        <f>IF(B202="","",SUM(D202:G202))</f>
        <v/>
      </c>
      <c r="I202" s="10" t="n"/>
      <c r="J202" s="9">
        <f>IF(B202="","",IF(OR(I202&lt;0,I202&gt;=1),"",H202/(1-I202)))</f>
        <v/>
      </c>
      <c r="K202" s="9">
        <f>IF(J202="","",J202*(1+CONFIGURACION!$C$4))</f>
        <v/>
      </c>
      <c r="L202" s="9">
        <f>IF(J202="","",J202-H202)</f>
        <v/>
      </c>
      <c r="M202" s="11">
        <f>IF(OR(J202="",J202=0),"",L202/J202)</f>
        <v/>
      </c>
      <c r="N202">
        <f>IF(B202="","",IF(H202&lt;=0,"REVISAR COSTOS",IF(OR(I202&lt;0,I202&gt;=1),"REVISAR MARGEN","CALCULADO")))</f>
        <v/>
      </c>
    </row>
    <row r="203">
      <c r="A203" s="7" t="n"/>
      <c r="B203" s="7" t="n"/>
      <c r="C203" s="7" t="n"/>
      <c r="D203" s="8" t="n"/>
      <c r="E203" s="8" t="n"/>
      <c r="F203" s="8" t="n"/>
      <c r="G203" s="8" t="n"/>
      <c r="H203" s="9">
        <f>IF(B203="","",SUM(D203:G203))</f>
        <v/>
      </c>
      <c r="I203" s="10" t="n"/>
      <c r="J203" s="9">
        <f>IF(B203="","",IF(OR(I203&lt;0,I203&gt;=1),"",H203/(1-I203)))</f>
        <v/>
      </c>
      <c r="K203" s="9">
        <f>IF(J203="","",J203*(1+CONFIGURACION!$C$4))</f>
        <v/>
      </c>
      <c r="L203" s="9">
        <f>IF(J203="","",J203-H203)</f>
        <v/>
      </c>
      <c r="M203" s="11">
        <f>IF(OR(J203="",J203=0),"",L203/J203)</f>
        <v/>
      </c>
      <c r="N203">
        <f>IF(B203="","",IF(H203&lt;=0,"REVISAR COSTOS",IF(OR(I203&lt;0,I203&gt;=1),"REVISAR MARGEN","CALCULADO")))</f>
        <v/>
      </c>
    </row>
    <row r="204">
      <c r="A204" s="7" t="n"/>
      <c r="B204" s="7" t="n"/>
      <c r="C204" s="7" t="n"/>
      <c r="D204" s="8" t="n"/>
      <c r="E204" s="8" t="n"/>
      <c r="F204" s="8" t="n"/>
      <c r="G204" s="8" t="n"/>
      <c r="H204" s="9">
        <f>IF(B204="","",SUM(D204:G204))</f>
        <v/>
      </c>
      <c r="I204" s="10" t="n"/>
      <c r="J204" s="9">
        <f>IF(B204="","",IF(OR(I204&lt;0,I204&gt;=1),"",H204/(1-I204)))</f>
        <v/>
      </c>
      <c r="K204" s="9">
        <f>IF(J204="","",J204*(1+CONFIGURACION!$C$4))</f>
        <v/>
      </c>
      <c r="L204" s="9">
        <f>IF(J204="","",J204-H204)</f>
        <v/>
      </c>
      <c r="M204" s="11">
        <f>IF(OR(J204="",J204=0),"",L204/J204)</f>
        <v/>
      </c>
      <c r="N204">
        <f>IF(B204="","",IF(H204&lt;=0,"REVISAR COSTOS",IF(OR(I204&lt;0,I204&gt;=1),"REVISAR MARGEN","CALCULADO")))</f>
        <v/>
      </c>
    </row>
    <row r="205">
      <c r="A205" s="7" t="n"/>
      <c r="B205" s="7" t="n"/>
      <c r="C205" s="7" t="n"/>
      <c r="D205" s="8" t="n"/>
      <c r="E205" s="8" t="n"/>
      <c r="F205" s="8" t="n"/>
      <c r="G205" s="8" t="n"/>
      <c r="H205" s="9">
        <f>IF(B205="","",SUM(D205:G205))</f>
        <v/>
      </c>
      <c r="I205" s="10" t="n"/>
      <c r="J205" s="9">
        <f>IF(B205="","",IF(OR(I205&lt;0,I205&gt;=1),"",H205/(1-I205)))</f>
        <v/>
      </c>
      <c r="K205" s="9">
        <f>IF(J205="","",J205*(1+CONFIGURACION!$C$4))</f>
        <v/>
      </c>
      <c r="L205" s="9">
        <f>IF(J205="","",J205-H205)</f>
        <v/>
      </c>
      <c r="M205" s="11">
        <f>IF(OR(J205="",J205=0),"",L205/J205)</f>
        <v/>
      </c>
      <c r="N205">
        <f>IF(B205="","",IF(H205&lt;=0,"REVISAR COSTOS",IF(OR(I205&lt;0,I205&gt;=1),"REVISAR MARGEN","CALCULADO")))</f>
        <v/>
      </c>
    </row>
  </sheetData>
  <autoFilter ref="A5:N205"/>
  <mergeCells count="1">
    <mergeCell ref="A1:N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4:C6"/>
  <sheetViews>
    <sheetView workbookViewId="0">
      <selection activeCell="A1" sqref="A1"/>
    </sheetView>
  </sheetViews>
  <sheetFormatPr baseColWidth="8" defaultRowHeight="15"/>
  <cols>
    <col width="63" customWidth="1" min="2" max="2"/>
  </cols>
  <sheetData>
    <row r="4">
      <c r="B4" t="inlineStr">
        <is>
          <t>IGV referencial</t>
        </is>
      </c>
      <c r="C4" s="12" t="n">
        <v>0.18</v>
      </c>
    </row>
    <row r="6">
      <c r="B6" t="inlineStr">
        <is>
          <t>La tasa es referencial. Consulta tu régimen tributario.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105" customWidth="1" min="2" max="2"/>
  </cols>
  <sheetData>
    <row r="2">
      <c r="B2" s="13" t="inlineStr">
        <is>
          <t>GUÍA DE USO | PLANTILLASPRO PERÚ</t>
        </is>
      </c>
    </row>
    <row r="5" ht="27" customHeight="1">
      <c r="B5" s="14" t="inlineStr">
        <is>
          <t>1. Registra materiales, mano de obra y costos indirectos por unidad.</t>
        </is>
      </c>
    </row>
    <row r="6" ht="27" customHeight="1">
      <c r="B6" s="15" t="inlineStr">
        <is>
          <t>2. Introduce margen objetivo sobre precio de venta, no recargo sobre costo.</t>
        </is>
      </c>
    </row>
    <row r="7" ht="27" customHeight="1">
      <c r="B7" s="14" t="inlineStr">
        <is>
          <t>3. Precio sin IGV = costo / (1 - margen).</t>
        </is>
      </c>
    </row>
    <row r="8" ht="27" customHeight="1">
      <c r="B8" s="15" t="inlineStr">
        <is>
          <t>4. El IGV es referencial y configurable.</t>
        </is>
      </c>
    </row>
    <row r="9" ht="27" customHeight="1">
      <c r="B9" s="14" t="inlineStr">
        <is>
          <t>5. Ganancia unitaria = precio sin IGV menos costo unitario.</t>
        </is>
      </c>
    </row>
    <row r="10" ht="27" customHeight="1">
      <c r="B10" s="15" t="inlineStr">
        <is>
          <t>6. Los totales no representan ventas efectivas.</t>
        </is>
      </c>
    </row>
    <row r="13">
      <c r="B13" t="inlineStr">
        <is>
          <t>Ejemplos demostrativos. Reemplaza los datos antes de usar el archivo.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2026-10-12T03:23:05Z</dcterms:created>
  <dcterms:modified xsi:type="dcterms:W3CDTF">2026-10-12T03:23:05Z</dcterms:modified>
</cp:coreProperties>
</file>